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LENOVO\Dropbox\NVI Prioritization DRC Niger\Resources for Project Documentation\FR_NVI Toolkit copy - for edits\"/>
    </mc:Choice>
  </mc:AlternateContent>
  <xr:revisionPtr revIDLastSave="0" documentId="13_ncr:1_{968339BB-5B75-43A8-B425-E03921F4A01E}" xr6:coauthVersionLast="47" xr6:coauthVersionMax="47" xr10:uidLastSave="{00000000-0000-0000-0000-000000000000}"/>
  <bookViews>
    <workbookView xWindow="-108" yWindow="-108" windowWidth="23256" windowHeight="13896" xr2:uid="{4FCE54A0-FCAB-4082-9C99-37660734EA77}"/>
  </bookViews>
  <sheets>
    <sheet name="Liste des critères" sheetId="1" r:id="rId1"/>
    <sheet name="Liste d'indicateurs suggérés" sheetId="5" r:id="rId2"/>
    <sheet name="Groups" sheetId="2" state="hidden" r:id="rId3"/>
  </sheets>
  <definedNames>
    <definedName name="_xlnm._FilterDatabase" localSheetId="0" hidden="1">'Liste des critères'!$C$3:$O$74</definedName>
    <definedName name="_xlnm._FilterDatabase" localSheetId="1" hidden="1">'Liste d''indicateurs suggérés'!$B$2:$E$115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74" i="1"/>
  <c r="N73" i="1"/>
  <c r="N72" i="1"/>
  <c r="N71" i="1"/>
  <c r="N70" i="1"/>
  <c r="N69" i="1"/>
  <c r="N68" i="1"/>
  <c r="N66" i="1"/>
  <c r="N65" i="1"/>
  <c r="N64" i="1"/>
  <c r="N62" i="1"/>
  <c r="N61" i="1"/>
  <c r="N60" i="1"/>
  <c r="N59" i="1"/>
  <c r="N58" i="1"/>
  <c r="N57" i="1"/>
  <c r="N45" i="1"/>
  <c r="N56" i="1"/>
  <c r="N55" i="1"/>
  <c r="N54" i="1"/>
  <c r="N53" i="1"/>
  <c r="N52" i="1"/>
  <c r="N51" i="1"/>
  <c r="N50" i="1"/>
  <c r="N49" i="1"/>
  <c r="N44" i="1"/>
  <c r="N43" i="1"/>
  <c r="N42" i="1"/>
  <c r="N41" i="1"/>
  <c r="N40" i="1"/>
  <c r="N32" i="1"/>
  <c r="N17" i="1"/>
  <c r="N16" i="1"/>
  <c r="N15" i="1"/>
  <c r="N14" i="1"/>
  <c r="N13" i="1"/>
  <c r="N12" i="1"/>
  <c r="N11" i="1"/>
  <c r="N39" i="1"/>
  <c r="N38" i="1"/>
  <c r="N37" i="1"/>
  <c r="N36" i="1"/>
  <c r="N35" i="1"/>
  <c r="N34" i="1"/>
  <c r="N33" i="1"/>
  <c r="N67" i="1"/>
  <c r="N63" i="1"/>
  <c r="N48" i="1"/>
  <c r="N47" i="1"/>
  <c r="N46" i="1"/>
  <c r="N10" i="1"/>
  <c r="N31" i="1"/>
  <c r="N30" i="1"/>
  <c r="N29" i="1"/>
  <c r="N28" i="1"/>
  <c r="N27" i="1"/>
  <c r="N26" i="1"/>
  <c r="N25" i="1"/>
  <c r="N24" i="1"/>
  <c r="N23" i="1"/>
  <c r="N22" i="1"/>
  <c r="N21" i="1"/>
  <c r="N20" i="1"/>
  <c r="N19" i="1"/>
  <c r="N18" i="1"/>
  <c r="N9" i="1"/>
  <c r="N7" i="1"/>
  <c r="N6" i="1"/>
  <c r="N5" i="1"/>
  <c r="N4" i="1"/>
</calcChain>
</file>

<file path=xl/sharedStrings.xml><?xml version="1.0" encoding="utf-8"?>
<sst xmlns="http://schemas.openxmlformats.org/spreadsheetml/2006/main" count="1593" uniqueCount="332">
  <si>
    <t>Importance</t>
  </si>
  <si>
    <t>Feasibility</t>
  </si>
  <si>
    <t>Risk</t>
  </si>
  <si>
    <t>Sources</t>
  </si>
  <si>
    <t>#</t>
  </si>
  <si>
    <t>Group</t>
  </si>
  <si>
    <t>Type</t>
  </si>
  <si>
    <t>Score</t>
  </si>
  <si>
    <t>Faisabilité</t>
  </si>
  <si>
    <t>Oui/non</t>
  </si>
  <si>
    <t>Low</t>
  </si>
  <si>
    <t>Medium</t>
  </si>
  <si>
    <t>High</t>
  </si>
  <si>
    <t>Essentiel</t>
  </si>
  <si>
    <t>X</t>
  </si>
  <si>
    <t>Niveau d'utilisation dans les pays à revenu élevé, pays à influence régionale et pays voisins (par ex: prenant en compte la sécurité)</t>
  </si>
  <si>
    <t>Quantitatif</t>
  </si>
  <si>
    <t>Qualitatif</t>
  </si>
  <si>
    <t>Avis d'expert</t>
  </si>
  <si>
    <t>Disponibilité des ressources pour la communication</t>
  </si>
  <si>
    <t>Génération de la demande</t>
  </si>
  <si>
    <t>Coût de la maladie pour le système de santé</t>
  </si>
  <si>
    <t>Impact économique de la maladie</t>
  </si>
  <si>
    <t>Coûts directs et indirects pour les patients et les familles</t>
  </si>
  <si>
    <t>Modélisé</t>
  </si>
  <si>
    <t>Inégalité du fardeau (prévalence plus élevée dans les populations plus pauvres / à risque / inégalité de genre)</t>
  </si>
  <si>
    <t>Epidémiologie</t>
  </si>
  <si>
    <t>Taux d'hospitalisation</t>
  </si>
  <si>
    <t>Impact sur la santé</t>
  </si>
  <si>
    <t>Intensité de la souffrance / gravité des symptômes de la maladie</t>
  </si>
  <si>
    <t>Impact social</t>
  </si>
  <si>
    <t>Années de vie ajustée de l'invalidité (DALY)</t>
  </si>
  <si>
    <t>Perte d'années de vie ajustées en fonction de la qualité (QALY)</t>
  </si>
  <si>
    <t>Compatibilité de la présentation du produit avec l'usage attendu dans le pays (par ex répartition de la population)</t>
  </si>
  <si>
    <t>Logistics</t>
  </si>
  <si>
    <t>Facilité de conservation (volume et besoins en chaîne du froid)</t>
  </si>
  <si>
    <t>Logistique</t>
  </si>
  <si>
    <t>Durée de conservation du vaccin</t>
  </si>
  <si>
    <t>Facilité de préparation, reconstitution et administration (par exemple politique de flacons ouverts, CTC)</t>
  </si>
  <si>
    <t>Service delivery</t>
  </si>
  <si>
    <t>Interchangeabilité avec des produits/présentations alternatifs ou à venir</t>
  </si>
  <si>
    <t>Strategy</t>
  </si>
  <si>
    <t>Bénéfices sociaux et économiques, y compris la réduction des coûts de soins de santé, l'amélioration de l'espérance de vie, la qualité de vie pour les individus, les familles, les soignants et les communautés, les gains de productivité</t>
  </si>
  <si>
    <t>Finances &amp; economics</t>
  </si>
  <si>
    <t>Finances et économie</t>
  </si>
  <si>
    <t>Avantages indirects (c'est-à-dire réduction de la résistance microbienne, désengorgement des services d'urgence)</t>
  </si>
  <si>
    <t>Perspective sur le prix du vaccin</t>
  </si>
  <si>
    <t>Coût</t>
  </si>
  <si>
    <t>Ratios coût-bénéfice actualisés nets (du point de vue des soins de santé et de la société) du vaccin par rapport à d'autres stratégies (par vie sauvée, cas évités, année de vie gagnée, année de vie ajustée en fonction de la qualité gagnée)</t>
  </si>
  <si>
    <t>Ratio</t>
  </si>
  <si>
    <t>Impact direct</t>
  </si>
  <si>
    <t>Nombre nécessaire de vaccinations pour prévenir un cas</t>
  </si>
  <si>
    <t>Impact sur la résistance aux antibiotiques et aux antiviraux</t>
  </si>
  <si>
    <t>Impact indirect</t>
  </si>
  <si>
    <t>Quantitatif/Qualitatif</t>
  </si>
  <si>
    <t>Effet du vaccin sur la transmission</t>
  </si>
  <si>
    <t>Alternatives</t>
  </si>
  <si>
    <t>Legal &amp; Ethical</t>
  </si>
  <si>
    <t>Légal et éthique</t>
  </si>
  <si>
    <t>Légal</t>
  </si>
  <si>
    <t>Licence délivrée par une autorité nationale de régulation étrangère</t>
  </si>
  <si>
    <t>Préqualification par l'OMS</t>
  </si>
  <si>
    <t>Licence délivrée par une autorité nationale de régulation</t>
  </si>
  <si>
    <t>Ethique</t>
  </si>
  <si>
    <t>Disponibilité d'équipements de chaîne du froid à tous les niveaux ou capacité à acheter l'équipement de chaîne du froid nécessaire pour stocker le vaccin</t>
  </si>
  <si>
    <t>Chaine du froid</t>
  </si>
  <si>
    <t>Niveau de préparation des canaux de distribution dans le pays</t>
  </si>
  <si>
    <t>Distribution</t>
  </si>
  <si>
    <t>Modélisé / Avis d'expert</t>
  </si>
  <si>
    <t>Taux de perte indicatif</t>
  </si>
  <si>
    <t>Pertes &amp; déchets</t>
  </si>
  <si>
    <t>Capacité à maintenir le taux de perte à des niveaux attendus</t>
  </si>
  <si>
    <t>Capacité à gérer les déchets</t>
  </si>
  <si>
    <t>Adéquation des étiquettes à la langue locale</t>
  </si>
  <si>
    <t>Aspect du produit</t>
  </si>
  <si>
    <t>Market availability</t>
  </si>
  <si>
    <t>Disponibilité de marché</t>
  </si>
  <si>
    <t>Disponibilité</t>
  </si>
  <si>
    <t>Approvisionnement</t>
  </si>
  <si>
    <t>Problèmes de sécurité liés à la similarité du produit avec des vaccins ou médicaments existants</t>
  </si>
  <si>
    <t>Sécurité</t>
  </si>
  <si>
    <t>Safety</t>
  </si>
  <si>
    <t>Prestation de service</t>
  </si>
  <si>
    <t>Ressources humaines</t>
  </si>
  <si>
    <t>Systèmes</t>
  </si>
  <si>
    <t>Contribution aux objectifs nationaux/régionaux/mondiaux (par exemple, éradication, contrôle, élimination, réduction)</t>
  </si>
  <si>
    <t>Stratégie</t>
  </si>
  <si>
    <t>Opportunités</t>
  </si>
  <si>
    <t>Opportunité d'associer l'introduction à un autre programme planifié (par exemple, autre programme de vaccination ou changement avec la même cible)</t>
  </si>
  <si>
    <t>Recommandations / directives existantes d'utilisation (par exemple, SAGE, organisations professionnelles</t>
  </si>
  <si>
    <t>Accessibilité de la population cible (âge, sexe, risque particulier)</t>
  </si>
  <si>
    <t>Cible</t>
  </si>
  <si>
    <t>Introduction</t>
  </si>
  <si>
    <t>Stratégie d'administration (dose unique, routine, rappel, campagnes)</t>
  </si>
  <si>
    <t>Administration</t>
  </si>
  <si>
    <t>Faisabilité de la stratégie de livraison du programme (médecins, agents de santé communautaires, infirmiers, pharmaciens, personnel de santé en milieu scolaire)</t>
  </si>
  <si>
    <t>Domain</t>
  </si>
  <si>
    <t>Grade</t>
  </si>
  <si>
    <t>Burden of disease</t>
  </si>
  <si>
    <t>Go/No-go</t>
  </si>
  <si>
    <t>Impact of the vaccine</t>
  </si>
  <si>
    <t>Important</t>
  </si>
  <si>
    <t>Characteristics of the vaccine</t>
  </si>
  <si>
    <t>How</t>
  </si>
  <si>
    <t>Acceptability &amp; demand</t>
  </si>
  <si>
    <t>Monitoring &amp; evaluation</t>
  </si>
  <si>
    <t>Politics</t>
  </si>
  <si>
    <t>Limitations éthiques, programmatiques, de réputation ou sociaux susceptibles d'affecter l'acceptabilité du vaccin pour la population cible (par exemple, la réputation du pays producteur, le caractère halal)</t>
  </si>
  <si>
    <t>Perception de la population cible sur le risque de maladie, sa gravité, peur et demande de contrôle de la maladie</t>
  </si>
  <si>
    <t>Acceptabilité du calendrier (par exemple, multiples injections, visites supplémentaires)</t>
  </si>
  <si>
    <t>Perception de la population cible sur les effets souhaitables et indésirables du vaccin</t>
  </si>
  <si>
    <t>Couverture des sérogroupes ou sérotypes actifs dans le pays (pour les vaccins sérogroupe- ou sérotype- spécifiques)</t>
  </si>
  <si>
    <t>Durée de protection et diminution de l'immunité</t>
  </si>
  <si>
    <t>Efficacité théorique et immunogénicité du vaccin dans la population cible</t>
  </si>
  <si>
    <t>Immunité collective</t>
  </si>
  <si>
    <t>Utilisation à court et à long terme des soins de santé (par exemple, traitements, hospitalisation)</t>
  </si>
  <si>
    <t>Pertes de productivité liées, par exemple, à l'absentéisme au travail et à l'école lié à la maladie</t>
  </si>
  <si>
    <t>Incidence, y compris dans différents groupes sociodémographiques et d'âge</t>
  </si>
  <si>
    <t>Prévalence, y compris dans différents groupes sociodémographiques et d'âge</t>
  </si>
  <si>
    <t>Potentiel épidémique, y compris épidémies passées et le potentiel de propagation internationale, et le risque d'épidémie et de pandémie</t>
  </si>
  <si>
    <t>Mortalité et létalité, y compris dans différents groupes sociodémographiques et d'âge</t>
  </si>
  <si>
    <t>Complications à long terme de la maladie (par exemple, fréquence des survivants avec des séquelles)</t>
  </si>
  <si>
    <t>Absence d'alternatives satisfaisantes pour prévenir/traiter la maladie (en tenant compte de l'efficacité, du coût et de la praticité)</t>
  </si>
  <si>
    <t>Coûts directs (coût du vaccin, matériaux, vaccinateurs, livraison)</t>
  </si>
  <si>
    <t>Coûts indirects (par exemple, formation des travailleurs de santé, frais de chaîne d'approvisionnement)</t>
  </si>
  <si>
    <t>Disponibilité et soutenabilité du financement pour couvrir le coût total du programme (y compris l'éligibilité à GAVI)</t>
  </si>
  <si>
    <t>Accessibilité et équité de la vaccination pour la population cible</t>
  </si>
  <si>
    <t>Limitations éthiques, commerciales et diplomatiques pouvant influencer l'acceptabilité du vaccin par les parties prenantes</t>
  </si>
  <si>
    <t>Disponibilité du vaccin et des fournitures (seringues, etc.) sur le marché pendant la période sélectionnée</t>
  </si>
  <si>
    <t>Soutenabilité de la disponibilité du vaccin et des fournitures sur le marché à plus long terme</t>
  </si>
  <si>
    <t>Facilité d'approvisionnement en vaccin (par exemple, capacité à se procurer via l'UNICEF, délais d'approvisionnement, rapidité de livraison)</t>
  </si>
  <si>
    <t>Risque au niveau de la population (par exemple, risque de déplacement de l'âge moyen d'infection, impact potentiel de la sélection de souches ou de l'émergence de sérotypes non vaccinaux)</t>
  </si>
  <si>
    <t>Risque au niveau individuel incluant le type, la gravité, les conséquences et la fréquence des événements indésirables suivant la vaccination (MAPI), y compris le profil de réactogénicité et la capacité à atténuer les événements indésirables connus</t>
  </si>
  <si>
    <t>Contre-indications et précautions pour la vaccination (par exemple, exigence de vérification des antécédents, en particulier en tenant compte des groupes à risque ou des facteurs de risque)</t>
  </si>
  <si>
    <t>Interférence avec d'autres vaccins concernant l'immunité/protection</t>
  </si>
  <si>
    <t>Impact attendu de l'introduction sur les ressources humaines (par exemple, charge de travail supplémentaire due au calendrier, complexité de l'administration, flexibilité du calendrier, niveau de formation requis pour les ressources humaines)</t>
  </si>
  <si>
    <t>Disponibilité des systèmes d'information pour gérer la chaîne d'approvisionnement en vaccins et mesurer les indicateurs de performance associés (c'est-à-dire la couverture vaccinale et l'utilisation des vaccins)</t>
  </si>
  <si>
    <t>Faisabilité des stratégies d'immunisation envisagées - incluant la dimension géographique (progressive ou nationale) et les populations cibles (sélectives/progressives ou universelles)</t>
  </si>
  <si>
    <t>Acceptabilité du vaccin</t>
  </si>
  <si>
    <t>Bénéfices du vaccin</t>
  </si>
  <si>
    <t>Fardeau de la maladie et épidémiologie</t>
  </si>
  <si>
    <t>Sécurité du vaccin</t>
  </si>
  <si>
    <t>Perception de la population cible du vaccin</t>
  </si>
  <si>
    <t>Perception de la population cible de la maladie</t>
  </si>
  <si>
    <t>Bénéfices</t>
  </si>
  <si>
    <t>Autre</t>
  </si>
  <si>
    <t>x</t>
  </si>
  <si>
    <t>Préselection</t>
  </si>
  <si>
    <t>Significatif</t>
  </si>
  <si>
    <t>Source directe</t>
  </si>
  <si>
    <t>Source directe / Modélisé</t>
  </si>
  <si>
    <t>Efficacité réelle du vaccin y.c. dans les différentes populations / groupe d'âge et dans la population cible</t>
  </si>
  <si>
    <t xml:space="preserve">Critère </t>
  </si>
  <si>
    <t>Critères et classification</t>
  </si>
  <si>
    <t>Catégorie</t>
  </si>
  <si>
    <t>Sous-catégorie</t>
  </si>
  <si>
    <t>Groupe</t>
  </si>
  <si>
    <t>Type de source</t>
  </si>
  <si>
    <t>Spécifique au vaccin / au pays</t>
  </si>
  <si>
    <t>Vaccin</t>
  </si>
  <si>
    <t>Pays</t>
  </si>
  <si>
    <t>Faible</t>
  </si>
  <si>
    <t>Moyen</t>
  </si>
  <si>
    <t>Elevé</t>
  </si>
  <si>
    <t>Hiérarchisation des critères</t>
  </si>
  <si>
    <t>Capacité de discrimination</t>
  </si>
  <si>
    <t>Disponibilité des données</t>
  </si>
  <si>
    <t>Essentiel / Significatif / Autre</t>
  </si>
  <si>
    <r>
      <t xml:space="preserve">Pays à revenu faible </t>
    </r>
    <r>
      <rPr>
        <sz val="11"/>
        <color theme="1"/>
        <rFont val="Calibri"/>
        <family val="2"/>
        <scheme val="minor"/>
      </rPr>
      <t>(O/N)</t>
    </r>
  </si>
  <si>
    <r>
      <t xml:space="preserve">Pays à revenu intermédiaire </t>
    </r>
    <r>
      <rPr>
        <sz val="11"/>
        <color theme="1"/>
        <rFont val="Calibri"/>
        <family val="2"/>
        <scheme val="minor"/>
      </rPr>
      <t>(O/N)</t>
    </r>
  </si>
  <si>
    <r>
      <t xml:space="preserve">Pays à revenu élevé </t>
    </r>
    <r>
      <rPr>
        <sz val="11"/>
        <color theme="1"/>
        <rFont val="Calibri"/>
        <family val="2"/>
        <scheme val="minor"/>
      </rPr>
      <t>(O/N)</t>
    </r>
  </si>
  <si>
    <t>Impact sur les services de vaccination existants ou autres secteurs de la santé – risque de surcharge</t>
  </si>
  <si>
    <t>Critère</t>
  </si>
  <si>
    <t>Existence de barrières éthiques, de réputation ou sociales affectant l'acceptabilité du vaccin</t>
  </si>
  <si>
    <t>Oui / Non</t>
  </si>
  <si>
    <t>Connaissance de la maladie</t>
  </si>
  <si>
    <t>% de répondants connaissant la maladie, ses symptômes, sa gravité, etc.</t>
  </si>
  <si>
    <t>Existence d'une stigmatisation liée à la maladie</t>
  </si>
  <si>
    <t>Perception de la gravité de la maladie</t>
  </si>
  <si>
    <t>% de répondants considérant la maladie comme grave</t>
  </si>
  <si>
    <t>Type d'administration</t>
  </si>
  <si>
    <t>Orale, injection, nasale, etc.</t>
  </si>
  <si>
    <t>Nombre d'injections</t>
  </si>
  <si>
    <t>Oui / Non, facile / moyen / complexe</t>
  </si>
  <si>
    <t>La maladie est-elle une maladie à sérogroupe ou sérotype ?</t>
  </si>
  <si>
    <t>Répartition des sérogroupes dans le pays</t>
  </si>
  <si>
    <t>% selon les études les plus récentes</t>
  </si>
  <si>
    <t>Couverture des sérogroupes par les vaccins considérés</t>
  </si>
  <si>
    <t>% des sérogroupes ou des cas</t>
  </si>
  <si>
    <t>Réduction de l'incidence de la maladie dans la population générale</t>
  </si>
  <si>
    <t>%</t>
  </si>
  <si>
    <t>Réduction de l'incidence de la maladie dans la population à risque</t>
  </si>
  <si>
    <t>Réduction de la gravité de la maladie dans la population générale</t>
  </si>
  <si>
    <t>Réduction de la gravité de la maladie dans la population à risque</t>
  </si>
  <si>
    <t>Réduction de la mortalité dans la population générale</t>
  </si>
  <si>
    <t>Réduction de la mortalité dans la population à risque</t>
  </si>
  <si>
    <t>Réduction de la transmission dans les populations vaccinées</t>
  </si>
  <si>
    <t>Réduction de l'incidence de la maladie cible chez les vaccinés par rapport aux non-vaccinés</t>
  </si>
  <si>
    <t>Réduction de la gravité ou des complications chez les vaccinés</t>
  </si>
  <si>
    <t>Efficacité pour prévenir les hospitalisations ou décès liés à la maladie</t>
  </si>
  <si>
    <t>Taux de séroconversion</t>
  </si>
  <si>
    <t>% de vaccinés développant des anticorps spécifiques</t>
  </si>
  <si>
    <t>Titres d'anticorps</t>
  </si>
  <si>
    <t>Concentration des anticorps induits par le vaccin</t>
  </si>
  <si>
    <t>Période de vulnérabilité</t>
  </si>
  <si>
    <t>Groupes d'âge les plus à risque (années)</t>
  </si>
  <si>
    <t>Durée minimale de protection selon les études récentes</t>
  </si>
  <si>
    <t>Années</t>
  </si>
  <si>
    <t>Diminution de l'efficacité vaccinale dans le temps</t>
  </si>
  <si>
    <t>% après 5 ans, 10 ans, etc.</t>
  </si>
  <si>
    <t>Le vaccin confère-t-il une immunité collective ?</t>
  </si>
  <si>
    <t>Seuil de couverture pour l'immunité collective</t>
  </si>
  <si>
    <t>% de la population</t>
  </si>
  <si>
    <t>Impact du vaccin sur la transmission de la maladie</t>
  </si>
  <si>
    <t>% de réduction</t>
  </si>
  <si>
    <t>Taux d'occupation des lits liés à la maladie</t>
  </si>
  <si>
    <t>% ou jours par mois</t>
  </si>
  <si>
    <t>Dépenses totales de santé liées au traitement</t>
  </si>
  <si>
    <t>USD ou monnaie locale</t>
  </si>
  <si>
    <t>Coût de l'hospitalisation</t>
  </si>
  <si>
    <t>Coût des consultations externes</t>
  </si>
  <si>
    <t>Coût des tests diagnostiques</t>
  </si>
  <si>
    <t>Coût des complications</t>
  </si>
  <si>
    <t>Coût de la surveillance de la maladie</t>
  </si>
  <si>
    <t>Risque de transmission de la maladie parmi le personnel de santé</t>
  </si>
  <si>
    <t>% de personnel affecté</t>
  </si>
  <si>
    <t>Coût du traitement / hospitalisation pour le patient et la famille</t>
  </si>
  <si>
    <t>Coût d'opportunité lié à l'absence de productivité du patient et de sa famille</t>
  </si>
  <si>
    <t>Ratio de genre des nouveaux cas, prévalence, mortalité</t>
  </si>
  <si>
    <t>Ratio des quartiles de revenus pour les nouveaux cas, prévalence, mortalité</t>
  </si>
  <si>
    <t>Nombre de nouveaux cas par an (dernières 3-5 années)</t>
  </si>
  <si>
    <t>Nombre de nouveaux cas annuels par sous-groupe pertinent</t>
  </si>
  <si>
    <t># par âge, genre, etc.</t>
  </si>
  <si>
    <t>Proportion de la population affectée par la maladie</t>
  </si>
  <si>
    <t>Proportion par sous-groupe affectée par la maladie</t>
  </si>
  <si>
    <t>% par âge, genre, etc.</t>
  </si>
  <si>
    <t>La maladie provoque-t-elle des épidémies ?</t>
  </si>
  <si>
    <t>La maladie est-elle susceptible de se propager ?</t>
  </si>
  <si>
    <t>Nombre de zones sanitaires ayant rempli les conditions d'épidémie l'année dernière</t>
  </si>
  <si>
    <t>Taux d'hospitalisation lié à la maladie</t>
  </si>
  <si>
    <t>Nombre annuel de décès liés à la maladie</t>
  </si>
  <si>
    <t>Nombre de décès par sous-groupe pertinent</t>
  </si>
  <si>
    <t>Taux de létalité</t>
  </si>
  <si>
    <t>% (décès / nouveaux cas)</t>
  </si>
  <si>
    <t>Taux de létalité par sous-groupe pertinent</t>
  </si>
  <si>
    <t>Années de vie perdues (YLL)</t>
  </si>
  <si>
    <t>Années vécues avec un handicap (YLD)</t>
  </si>
  <si>
    <t>DALY (YLL + YLD)</t>
  </si>
  <si>
    <t>Indicateur global de charge de morbidité</t>
  </si>
  <si>
    <t>Existence d'alternatives de prévention</t>
  </si>
  <si>
    <t>Oui / Non, liste</t>
  </si>
  <si>
    <t>Disponibilité / accessibilité des alternatives</t>
  </si>
  <si>
    <t>% d’établissements de santé</t>
  </si>
  <si>
    <t>Coût des alternatives</t>
  </si>
  <si>
    <t>Complexité des alternatives pour le personnel de santé et la population</t>
  </si>
  <si>
    <t>Description</t>
  </si>
  <si>
    <t>Existence de solutions de traitement</t>
  </si>
  <si>
    <t>Disponibilité / accessibilité des solutions de traitement</t>
  </si>
  <si>
    <t>Coût des solutions de traitement</t>
  </si>
  <si>
    <t>Coût annuel estimé des vaccins</t>
  </si>
  <si>
    <t>Coût annuel des matériels (seringues, boîtes à déchets)</t>
  </si>
  <si>
    <t>Coût annuel du personnel supplémentaire requis</t>
  </si>
  <si>
    <t>Coût additionnel de distribution</t>
  </si>
  <si>
    <t>Coût total estimé du programme</t>
  </si>
  <si>
    <t>Coût estimé par personne vaccinée</t>
  </si>
  <si>
    <t>USD / dose</t>
  </si>
  <si>
    <t>Volume net additionnel requis en chaîne du froid</t>
  </si>
  <si>
    <t>L ou m³</t>
  </si>
  <si>
    <t>Disponibilité du volume en chaîne du froid</t>
  </si>
  <si>
    <t>Occupation actuelle de la chaîne du froid</t>
  </si>
  <si>
    <t>Performance globale des canaux de distribution</t>
  </si>
  <si>
    <t>Évaluation</t>
  </si>
  <si>
    <t>Volume et poids additionnels par rotation de transport</t>
  </si>
  <si>
    <t>Nombre de rotations ou équipements nécessaires</t>
  </si>
  <si>
    <t>Nombre estimé de doses requises pour une introduction nationale</t>
  </si>
  <si>
    <t>Demande mondiale totale de vaccins par an</t>
  </si>
  <si>
    <t>Millions de doses</t>
  </si>
  <si>
    <t>Évolution de la demande mondiale</t>
  </si>
  <si>
    <t>Nombre estimé de nouveaux fournisseurs attendus</t>
  </si>
  <si>
    <t>Évolution de la demande attendue</t>
  </si>
  <si>
    <t>% des établissements</t>
  </si>
  <si>
    <t>Ratio population/hôpital, distance moyenne</t>
  </si>
  <si>
    <t>Processus et étapes pour administrer le vaccin</t>
  </si>
  <si>
    <t>Nécessité de reconstitution du vaccin</t>
  </si>
  <si>
    <t>Contraintes liées à la préparation, administration et conservation</t>
  </si>
  <si>
    <t>La population cible est-elle déjà atteinte par des programmes de vaccination ?</t>
  </si>
  <si>
    <t>Nombre de contacts additionnels requis</t>
  </si>
  <si>
    <t>Impact de l'introduction sur la charge de travail</t>
  </si>
  <si>
    <t>Temps par personnel de santé</t>
  </si>
  <si>
    <t>Exigences de formation pour le personnel</t>
  </si>
  <si>
    <t># jours ou coût estimé</t>
  </si>
  <si>
    <t>Taux d'utilisation actuel du personnel de santé</t>
  </si>
  <si>
    <t>Proximité de la population cible aux centres de santé</t>
  </si>
  <si>
    <t>Facilité d'accès à la population cible</t>
  </si>
  <si>
    <t>Routine vs campagne</t>
  </si>
  <si>
    <t>Disponibilité des données précises sur la population cible</t>
  </si>
  <si>
    <t>Fréquence des visites de la population cible aux centres de santé</t>
  </si>
  <si>
    <t>Avant introduction</t>
  </si>
  <si>
    <r>
      <t xml:space="preserve">Exemples d'indicateurs </t>
    </r>
    <r>
      <rPr>
        <sz val="11"/>
        <color theme="1"/>
        <rFont val="Calibri"/>
        <family val="2"/>
        <scheme val="minor"/>
      </rPr>
      <t>(liste non exhaustive)</t>
    </r>
  </si>
  <si>
    <t>Unités / calcul</t>
  </si>
  <si>
    <t>Nombre de visites supplémentaires requises en routine pour la population cible</t>
  </si>
  <si>
    <t>Possibilité d'administration hors des séances fixes</t>
  </si>
  <si>
    <t>Caractéristiques de la maladie liées au niveau de revenu (ex: Accès à l'eau potable, pratiques sexuelles, densité des marchés, etc.)</t>
  </si>
  <si>
    <t>Caractéristiques de la maladie liées à l'environnement géographique (ex: Ceintures épidémiques, proximité de plans d'eau, densité urbaine, etc.)</t>
  </si>
  <si>
    <t>Ratio d'incidence Q1/Q4</t>
  </si>
  <si>
    <t>Ratio d'incidence</t>
  </si>
  <si>
    <t>Ratio d'incidence homme/femmes</t>
  </si>
  <si>
    <t>Décès * (espérance de vie - âge moyen du décès)</t>
  </si>
  <si>
    <t>Prévalence * poids du handicap * durée du handicap</t>
  </si>
  <si>
    <t>Disponibilité attendue du financement (GAVI : co-financement, coûts programmatiques, etc.)</t>
  </si>
  <si>
    <t>Nombre de fournisseurs disponibles (total ou contractés par UNICEF)</t>
  </si>
  <si>
    <t>Volumes sécurisés par UNICEF (Long Term Agreements)</t>
  </si>
  <si>
    <t>% de croissance attendue</t>
  </si>
  <si>
    <t>(Pour les pays GAVI) Éligibilité GAVI</t>
  </si>
  <si>
    <t>(Pour les pays GAVI) Cofinancement attendu du gouvernement</t>
  </si>
  <si>
    <t>(Pour les pays GAVI) Types et montants des financements accessibles</t>
  </si>
  <si>
    <t>(Pour les pays GAVI) Perspectives de financement et statut d'éligibilité GAVI</t>
  </si>
  <si>
    <t>Offre disponible pour commercialisation (ODC)</t>
  </si>
  <si>
    <t>Évolution de l'ODC</t>
  </si>
  <si>
    <t>Évolution de l'ODC attendue</t>
  </si>
  <si>
    <t>Liste des MAPI mineures et occurrence</t>
  </si>
  <si>
    <t>Liste des MAPI majeures et occurrence</t>
  </si>
  <si>
    <t>Disponibilité des traitements pour les MAPI</t>
  </si>
  <si>
    <t>Disponibilité des structures et personnel pour prise en charge des MAPI</t>
  </si>
  <si>
    <t>% pop &lt; 5km centre de santé</t>
  </si>
  <si>
    <t>Comment le vaccin contribue-t-il aux objectifs nationaux ?</t>
  </si>
  <si>
    <t>Comment le vaccin contribue-t-il aux objectifs régionaux ?</t>
  </si>
  <si>
    <t>Comment le vaccin contribue-t-il aux objectifs mondiaux ?</t>
  </si>
  <si>
    <t>Impact de l’introduction sur la perception et l’adoption des autres vaccins par les individus et les communautés</t>
  </si>
  <si>
    <t>Impact de l’introduction sur la charge de travail (en temps par personnel de santé et en financement pour le personnel de santé)</t>
  </si>
  <si>
    <t>Temps, financement</t>
  </si>
  <si>
    <t>Absence de contraintes légales concernant l'utilisation du vaccin (c'est-à-dire déviation par rapport aux recommandations des fabricants / utilisation hors indication du vaccin, obligation, enregistrement, compensation potentielle pour les effets indésirables, incitations)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</si>
</sst>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8">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xf>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4" fillId="5" borderId="0" xfId="0" applyFont="1" applyFill="1"/>
    <xf numFmtId="0" fontId="3" fillId="6" borderId="0" xfId="0" applyFont="1" applyFill="1"/>
    <xf numFmtId="0" fontId="2" fillId="7" borderId="0" xfId="0" applyFont="1" applyFill="1" applyAlignment="1">
      <alignment horizontal="left"/>
    </xf>
    <xf numFmtId="0" fontId="2" fillId="7" borderId="0" xfId="0" applyFont="1" applyFill="1"/>
    <xf numFmtId="0" fontId="1" fillId="4" borderId="1" xfId="0" applyFont="1" applyFill="1" applyBorder="1" applyAlignment="1">
      <alignment horizontal="center"/>
    </xf>
    <xf numFmtId="0" fontId="5" fillId="0" borderId="0" xfId="0" applyFont="1"/>
    <xf numFmtId="0" fontId="5" fillId="0" borderId="0" xfId="0" applyFont="1" applyAlignment="1">
      <alignment horizontal="left"/>
    </xf>
    <xf numFmtId="0" fontId="1" fillId="8" borderId="1" xfId="0" applyFont="1" applyFill="1" applyBorder="1"/>
    <xf numFmtId="0" fontId="4" fillId="6" borderId="0" xfId="0" applyFont="1" applyFill="1"/>
  </cellXfs>
  <cellStyles count="1">
    <cellStyle name="Normal" xfId="0" builtinId="0"/>
  </cellStyles>
  <dxfs count="6">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B7BB-8453-4BE7-BF37-E4033AFA72E0}">
  <dimension ref="B2:R74"/>
  <sheetViews>
    <sheetView tabSelected="1" zoomScale="86" zoomScaleNormal="70" workbookViewId="0">
      <pane xSplit="4" ySplit="3" topLeftCell="E4" activePane="bottomRight" state="frozen"/>
      <selection pane="topRight" activeCell="E1" sqref="E1"/>
      <selection pane="bottomLeft" activeCell="A4" sqref="A4"/>
      <selection pane="bottomRight" activeCell="O4" sqref="O4:O74"/>
    </sheetView>
  </sheetViews>
  <sheetFormatPr defaultColWidth="9.109375" defaultRowHeight="15" customHeight="1" outlineLevelCol="1" x14ac:dyDescent="0.3"/>
  <cols>
    <col min="3" max="3" width="4.109375" style="3" bestFit="1" customWidth="1"/>
    <col min="4" max="4" width="57.109375" customWidth="1"/>
    <col min="5" max="5" width="25.44140625" customWidth="1"/>
    <col min="6" max="6" width="20.33203125" customWidth="1"/>
    <col min="7" max="9" width="20.33203125" hidden="1" customWidth="1" outlineLevel="1"/>
    <col min="10" max="10" width="33.44140625" hidden="1" customWidth="1" outlineLevel="1"/>
    <col min="11" max="13" width="20.33203125" hidden="1" customWidth="1" outlineLevel="1"/>
    <col min="14" max="14" width="12.44140625" hidden="1" customWidth="1" outlineLevel="1"/>
    <col min="15" max="15" width="24" customWidth="1" collapsed="1"/>
    <col min="16" max="18" width="13.6640625" customWidth="1"/>
  </cols>
  <sheetData>
    <row r="2" spans="2:18" ht="15.6" x14ac:dyDescent="0.3">
      <c r="C2" s="11" t="s">
        <v>153</v>
      </c>
      <c r="D2" s="12"/>
      <c r="E2" s="12"/>
      <c r="F2" s="12"/>
      <c r="G2" s="12"/>
      <c r="H2" s="17" t="s">
        <v>3</v>
      </c>
      <c r="I2" s="10"/>
      <c r="J2" s="10"/>
      <c r="K2" s="9" t="s">
        <v>164</v>
      </c>
      <c r="L2" s="8"/>
      <c r="M2" s="8"/>
      <c r="N2" s="8"/>
      <c r="O2" s="8"/>
      <c r="P2" s="8"/>
      <c r="Q2" s="8"/>
      <c r="R2" s="8"/>
    </row>
    <row r="3" spans="2:18" ht="14.4" x14ac:dyDescent="0.3">
      <c r="C3" s="4" t="s">
        <v>4</v>
      </c>
      <c r="D3" s="5" t="s">
        <v>152</v>
      </c>
      <c r="E3" s="5" t="s">
        <v>154</v>
      </c>
      <c r="F3" s="5" t="s">
        <v>155</v>
      </c>
      <c r="G3" s="5" t="s">
        <v>156</v>
      </c>
      <c r="H3" s="6" t="s">
        <v>6</v>
      </c>
      <c r="I3" s="6" t="s">
        <v>157</v>
      </c>
      <c r="J3" s="6" t="s">
        <v>158</v>
      </c>
      <c r="K3" s="7" t="s">
        <v>0</v>
      </c>
      <c r="L3" s="7" t="s">
        <v>165</v>
      </c>
      <c r="M3" s="7" t="s">
        <v>166</v>
      </c>
      <c r="N3" s="13" t="s">
        <v>7</v>
      </c>
      <c r="O3" s="7" t="s">
        <v>167</v>
      </c>
      <c r="P3" s="7" t="s">
        <v>170</v>
      </c>
      <c r="Q3" s="7" t="s">
        <v>169</v>
      </c>
      <c r="R3" s="7" t="s">
        <v>168</v>
      </c>
    </row>
    <row r="4" spans="2:18" ht="14.4" x14ac:dyDescent="0.3">
      <c r="B4" s="15"/>
      <c r="C4" s="3">
        <v>1</v>
      </c>
      <c r="D4" s="2" t="s">
        <v>107</v>
      </c>
      <c r="E4" t="s">
        <v>138</v>
      </c>
      <c r="F4" t="s">
        <v>142</v>
      </c>
      <c r="G4" t="s">
        <v>8</v>
      </c>
      <c r="H4" t="s">
        <v>9</v>
      </c>
      <c r="I4" t="s">
        <v>149</v>
      </c>
      <c r="J4" t="s">
        <v>159</v>
      </c>
      <c r="K4" t="s">
        <v>162</v>
      </c>
      <c r="L4" t="s">
        <v>162</v>
      </c>
      <c r="M4" t="s">
        <v>163</v>
      </c>
      <c r="N4" s="3">
        <f>SUM(IFERROR(VLOOKUP(K4,Groups!$F$3:$G$5,2,FALSE),0),IFERROR(VLOOKUP(L4,Groups!$F$3:$G$5,2,FALSE),0),IFERROR(VLOOKUP(M4,Groups!$F$3:$G$5,2,FALSE),0))</f>
        <v>0</v>
      </c>
      <c r="O4" t="s">
        <v>148</v>
      </c>
      <c r="P4" t="s">
        <v>14</v>
      </c>
      <c r="Q4" t="s">
        <v>14</v>
      </c>
      <c r="R4" t="s">
        <v>14</v>
      </c>
    </row>
    <row r="5" spans="2:18" ht="14.4" x14ac:dyDescent="0.3">
      <c r="B5" s="15"/>
      <c r="C5" s="3">
        <v>2</v>
      </c>
      <c r="D5" s="2" t="s">
        <v>15</v>
      </c>
      <c r="E5" t="s">
        <v>138</v>
      </c>
      <c r="F5" t="s">
        <v>142</v>
      </c>
      <c r="G5" t="s">
        <v>8</v>
      </c>
      <c r="H5" t="s">
        <v>16</v>
      </c>
      <c r="I5" t="s">
        <v>150</v>
      </c>
      <c r="J5" t="s">
        <v>159</v>
      </c>
      <c r="K5" t="s">
        <v>161</v>
      </c>
      <c r="L5" t="s">
        <v>162</v>
      </c>
      <c r="M5" t="s">
        <v>163</v>
      </c>
      <c r="N5" s="3">
        <f>SUM(IFERROR(VLOOKUP(K5,Groups!$F$3:$G$5,2,FALSE),0),IFERROR(VLOOKUP(L5,Groups!$F$3:$G$5,2,FALSE),0),IFERROR(VLOOKUP(M5,Groups!$F$3:$G$5,2,FALSE),0))</f>
        <v>0</v>
      </c>
      <c r="O5" t="s">
        <v>145</v>
      </c>
      <c r="Q5" t="s">
        <v>14</v>
      </c>
      <c r="R5" t="s">
        <v>14</v>
      </c>
    </row>
    <row r="6" spans="2:18" ht="14.4" x14ac:dyDescent="0.3">
      <c r="B6" s="15"/>
      <c r="C6" s="3">
        <v>3</v>
      </c>
      <c r="D6" s="2" t="s">
        <v>108</v>
      </c>
      <c r="E6" t="s">
        <v>138</v>
      </c>
      <c r="F6" t="s">
        <v>143</v>
      </c>
      <c r="G6" t="s">
        <v>0</v>
      </c>
      <c r="H6" t="s">
        <v>17</v>
      </c>
      <c r="I6" t="s">
        <v>18</v>
      </c>
      <c r="J6" t="s">
        <v>160</v>
      </c>
      <c r="K6" t="s">
        <v>163</v>
      </c>
      <c r="L6" t="s">
        <v>163</v>
      </c>
      <c r="M6" t="s">
        <v>161</v>
      </c>
      <c r="N6" s="3">
        <f>SUM(IFERROR(VLOOKUP(K6,Groups!$F$3:$G$5,2,FALSE),0),IFERROR(VLOOKUP(L6,Groups!$F$3:$G$5,2,FALSE),0),IFERROR(VLOOKUP(M6,Groups!$F$3:$G$5,2,FALSE),0))</f>
        <v>0</v>
      </c>
      <c r="O6" t="s">
        <v>13</v>
      </c>
      <c r="P6" t="s">
        <v>14</v>
      </c>
      <c r="Q6" t="s">
        <v>14</v>
      </c>
      <c r="R6" t="s">
        <v>14</v>
      </c>
    </row>
    <row r="7" spans="2:18" ht="14.4" x14ac:dyDescent="0.3">
      <c r="B7" s="15"/>
      <c r="C7" s="3">
        <v>4</v>
      </c>
      <c r="D7" s="2" t="s">
        <v>110</v>
      </c>
      <c r="E7" t="s">
        <v>138</v>
      </c>
      <c r="F7" t="s">
        <v>142</v>
      </c>
      <c r="G7" t="s">
        <v>8</v>
      </c>
      <c r="H7" t="s">
        <v>17</v>
      </c>
      <c r="I7" t="s">
        <v>149</v>
      </c>
      <c r="J7" t="s">
        <v>160</v>
      </c>
      <c r="K7" t="s">
        <v>162</v>
      </c>
      <c r="L7" t="s">
        <v>162</v>
      </c>
      <c r="M7" t="s">
        <v>161</v>
      </c>
      <c r="N7" s="3">
        <f>SUM(IFERROR(VLOOKUP(K7,Groups!$F$3:$G$5,2,FALSE),0),IFERROR(VLOOKUP(L7,Groups!$F$3:$G$5,2,FALSE),0),IFERROR(VLOOKUP(M7,Groups!$F$3:$G$5,2,FALSE),0))</f>
        <v>0</v>
      </c>
      <c r="O7" t="s">
        <v>145</v>
      </c>
      <c r="P7" t="s">
        <v>14</v>
      </c>
      <c r="Q7" t="s">
        <v>14</v>
      </c>
      <c r="R7" t="s">
        <v>14</v>
      </c>
    </row>
    <row r="8" spans="2:18" ht="14.4" x14ac:dyDescent="0.3">
      <c r="B8" s="15"/>
      <c r="C8" s="3">
        <v>5</v>
      </c>
      <c r="D8" s="2" t="s">
        <v>109</v>
      </c>
      <c r="E8" t="s">
        <v>138</v>
      </c>
      <c r="F8" t="s">
        <v>142</v>
      </c>
      <c r="G8" t="s">
        <v>8</v>
      </c>
      <c r="H8" t="s">
        <v>17</v>
      </c>
      <c r="I8" t="s">
        <v>150</v>
      </c>
      <c r="J8" t="s">
        <v>160</v>
      </c>
      <c r="K8" t="s">
        <v>162</v>
      </c>
      <c r="L8" t="s">
        <v>163</v>
      </c>
      <c r="M8" t="s">
        <v>163</v>
      </c>
      <c r="N8" s="3">
        <f>SUM(IFERROR(VLOOKUP(K8,Groups!$F$3:$G$5,2,FALSE),0),IFERROR(VLOOKUP(L8,Groups!$F$3:$G$5,2,FALSE),0),IFERROR(VLOOKUP(M8,Groups!$F$3:$G$5,2,FALSE),0))</f>
        <v>0</v>
      </c>
      <c r="O8" t="s">
        <v>13</v>
      </c>
      <c r="P8" t="s">
        <v>14</v>
      </c>
      <c r="Q8" t="s">
        <v>14</v>
      </c>
      <c r="R8" t="s">
        <v>14</v>
      </c>
    </row>
    <row r="9" spans="2:18" ht="14.4" x14ac:dyDescent="0.3">
      <c r="B9" s="15"/>
      <c r="C9" s="3">
        <v>6</v>
      </c>
      <c r="D9" s="2" t="s">
        <v>19</v>
      </c>
      <c r="E9" t="s">
        <v>138</v>
      </c>
      <c r="F9" t="s">
        <v>20</v>
      </c>
      <c r="G9" t="s">
        <v>8</v>
      </c>
      <c r="H9" t="s">
        <v>17</v>
      </c>
      <c r="I9" t="s">
        <v>149</v>
      </c>
      <c r="J9" t="s">
        <v>160</v>
      </c>
      <c r="K9" t="s">
        <v>161</v>
      </c>
      <c r="L9" t="s">
        <v>161</v>
      </c>
      <c r="M9" t="s">
        <v>161</v>
      </c>
      <c r="N9" s="3">
        <f>SUM(IFERROR(VLOOKUP(K9,Groups!$F$3:$G$5,2,FALSE),0),IFERROR(VLOOKUP(L9,Groups!$F$3:$G$5,2,FALSE),0),IFERROR(VLOOKUP(M9,Groups!$F$3:$G$5,2,FALSE),0))</f>
        <v>0</v>
      </c>
      <c r="O9" t="s">
        <v>145</v>
      </c>
      <c r="P9" t="s">
        <v>14</v>
      </c>
      <c r="Q9" t="s">
        <v>14</v>
      </c>
      <c r="R9" t="s">
        <v>14</v>
      </c>
    </row>
    <row r="10" spans="2:18" ht="14.4" x14ac:dyDescent="0.3">
      <c r="B10" s="15"/>
      <c r="C10" s="3">
        <v>7</v>
      </c>
      <c r="D10" s="2" t="s">
        <v>111</v>
      </c>
      <c r="E10" t="s">
        <v>139</v>
      </c>
      <c r="F10" t="s">
        <v>50</v>
      </c>
      <c r="G10" t="s">
        <v>0</v>
      </c>
      <c r="H10" t="s">
        <v>16</v>
      </c>
      <c r="I10" t="s">
        <v>150</v>
      </c>
      <c r="J10" t="s">
        <v>160</v>
      </c>
      <c r="K10" t="s">
        <v>163</v>
      </c>
      <c r="L10" t="s">
        <v>163</v>
      </c>
      <c r="M10" t="s">
        <v>162</v>
      </c>
      <c r="N10" s="3">
        <f>SUM(IFERROR(VLOOKUP(K10,Groups!$F$3:$G$5,2,FALSE),0),IFERROR(VLOOKUP(L10,Groups!$F$3:$G$5,2,FALSE),0),IFERROR(VLOOKUP(M10,Groups!$F$3:$G$5,2,FALSE),0))</f>
        <v>0</v>
      </c>
      <c r="O10" t="s">
        <v>13</v>
      </c>
      <c r="P10" t="s">
        <v>14</v>
      </c>
      <c r="Q10" t="s">
        <v>14</v>
      </c>
      <c r="R10" t="s">
        <v>14</v>
      </c>
    </row>
    <row r="11" spans="2:18" ht="14.4" x14ac:dyDescent="0.3">
      <c r="B11" s="15"/>
      <c r="C11" s="3">
        <v>8</v>
      </c>
      <c r="D11" s="2" t="s">
        <v>151</v>
      </c>
      <c r="E11" t="s">
        <v>139</v>
      </c>
      <c r="F11" t="s">
        <v>50</v>
      </c>
      <c r="G11" t="s">
        <v>0</v>
      </c>
      <c r="H11" t="s">
        <v>16</v>
      </c>
      <c r="I11" t="s">
        <v>149</v>
      </c>
      <c r="J11" t="s">
        <v>160</v>
      </c>
      <c r="K11" t="s">
        <v>163</v>
      </c>
      <c r="L11" t="s">
        <v>163</v>
      </c>
      <c r="M11" t="s">
        <v>163</v>
      </c>
      <c r="N11" s="3">
        <f>SUM(IFERROR(VLOOKUP(K11,Groups!$F$3:$G$5,2,FALSE),0),IFERROR(VLOOKUP(L11,Groups!$F$3:$G$5,2,FALSE),0),IFERROR(VLOOKUP(M11,Groups!$F$3:$G$5,2,FALSE),0))</f>
        <v>0</v>
      </c>
      <c r="O11" t="s">
        <v>13</v>
      </c>
      <c r="P11" t="s">
        <v>14</v>
      </c>
      <c r="Q11" t="s">
        <v>14</v>
      </c>
      <c r="R11" t="s">
        <v>14</v>
      </c>
    </row>
    <row r="12" spans="2:18" ht="14.4" x14ac:dyDescent="0.3">
      <c r="B12" s="15"/>
      <c r="C12" s="3">
        <v>9</v>
      </c>
      <c r="D12" s="2" t="s">
        <v>113</v>
      </c>
      <c r="E12" t="s">
        <v>139</v>
      </c>
      <c r="F12" t="s">
        <v>50</v>
      </c>
      <c r="G12" t="s">
        <v>0</v>
      </c>
      <c r="H12" t="s">
        <v>16</v>
      </c>
      <c r="I12" t="s">
        <v>149</v>
      </c>
      <c r="J12" t="s">
        <v>159</v>
      </c>
      <c r="K12" t="s">
        <v>162</v>
      </c>
      <c r="L12" t="s">
        <v>162</v>
      </c>
      <c r="M12" t="s">
        <v>163</v>
      </c>
      <c r="N12" s="3">
        <f>SUM(IFERROR(VLOOKUP(K12,Groups!$F$3:$G$5,2,FALSE),0),IFERROR(VLOOKUP(L12,Groups!$F$3:$G$5,2,FALSE),0),IFERROR(VLOOKUP(M12,Groups!$F$3:$G$5,2,FALSE),0))</f>
        <v>0</v>
      </c>
      <c r="O12" t="s">
        <v>148</v>
      </c>
      <c r="P12" t="s">
        <v>14</v>
      </c>
      <c r="Q12" t="s">
        <v>14</v>
      </c>
    </row>
    <row r="13" spans="2:18" ht="14.4" x14ac:dyDescent="0.3">
      <c r="B13" s="15"/>
      <c r="C13" s="3">
        <v>10</v>
      </c>
      <c r="D13" s="2" t="s">
        <v>112</v>
      </c>
      <c r="E13" t="s">
        <v>139</v>
      </c>
      <c r="F13" t="s">
        <v>50</v>
      </c>
      <c r="G13" t="s">
        <v>0</v>
      </c>
      <c r="H13" t="s">
        <v>16</v>
      </c>
      <c r="I13" t="s">
        <v>149</v>
      </c>
      <c r="J13" t="s">
        <v>159</v>
      </c>
      <c r="K13" t="s">
        <v>163</v>
      </c>
      <c r="L13" t="s">
        <v>162</v>
      </c>
      <c r="M13" t="s">
        <v>163</v>
      </c>
      <c r="N13" s="3">
        <f>SUM(IFERROR(VLOOKUP(K13,Groups!$F$3:$G$5,2,FALSE),0),IFERROR(VLOOKUP(L13,Groups!$F$3:$G$5,2,FALSE),0),IFERROR(VLOOKUP(M13,Groups!$F$3:$G$5,2,FALSE),0))</f>
        <v>0</v>
      </c>
      <c r="O13" t="s">
        <v>13</v>
      </c>
      <c r="P13" t="s">
        <v>14</v>
      </c>
      <c r="Q13" t="s">
        <v>14</v>
      </c>
      <c r="R13" t="s">
        <v>14</v>
      </c>
    </row>
    <row r="14" spans="2:18" ht="14.4" x14ac:dyDescent="0.3">
      <c r="B14" s="15"/>
      <c r="C14" s="3">
        <v>11</v>
      </c>
      <c r="D14" s="2" t="s">
        <v>51</v>
      </c>
      <c r="E14" t="s">
        <v>139</v>
      </c>
      <c r="F14" t="s">
        <v>50</v>
      </c>
      <c r="G14" t="s">
        <v>0</v>
      </c>
      <c r="H14" t="s">
        <v>16</v>
      </c>
      <c r="I14" t="s">
        <v>149</v>
      </c>
      <c r="J14" t="s">
        <v>159</v>
      </c>
      <c r="K14" t="s">
        <v>162</v>
      </c>
      <c r="L14" t="s">
        <v>162</v>
      </c>
      <c r="M14" t="s">
        <v>161</v>
      </c>
      <c r="N14" s="3">
        <f>SUM(IFERROR(VLOOKUP(K14,Groups!$F$3:$G$5,2,FALSE),0),IFERROR(VLOOKUP(L14,Groups!$F$3:$G$5,2,FALSE),0),IFERROR(VLOOKUP(M14,Groups!$F$3:$G$5,2,FALSE),0))</f>
        <v>0</v>
      </c>
      <c r="O14" t="s">
        <v>145</v>
      </c>
      <c r="P14" t="s">
        <v>14</v>
      </c>
      <c r="Q14" t="s">
        <v>14</v>
      </c>
      <c r="R14" t="s">
        <v>14</v>
      </c>
    </row>
    <row r="15" spans="2:18" ht="14.4" x14ac:dyDescent="0.3">
      <c r="B15" s="15"/>
      <c r="C15" s="3">
        <v>12</v>
      </c>
      <c r="D15" s="2" t="s">
        <v>52</v>
      </c>
      <c r="E15" t="s">
        <v>139</v>
      </c>
      <c r="F15" t="s">
        <v>53</v>
      </c>
      <c r="G15" t="s">
        <v>0</v>
      </c>
      <c r="H15" t="s">
        <v>54</v>
      </c>
      <c r="I15" t="s">
        <v>150</v>
      </c>
      <c r="J15" t="s">
        <v>159</v>
      </c>
      <c r="K15" t="s">
        <v>161</v>
      </c>
      <c r="L15" t="s">
        <v>162</v>
      </c>
      <c r="M15" t="s">
        <v>163</v>
      </c>
      <c r="N15" s="3">
        <f>SUM(IFERROR(VLOOKUP(K15,Groups!$F$3:$G$5,2,FALSE),0),IFERROR(VLOOKUP(L15,Groups!$F$3:$G$5,2,FALSE),0),IFERROR(VLOOKUP(M15,Groups!$F$3:$G$5,2,FALSE),0))</f>
        <v>0</v>
      </c>
      <c r="O15" t="s">
        <v>145</v>
      </c>
      <c r="P15" t="s">
        <v>14</v>
      </c>
      <c r="Q15" t="s">
        <v>14</v>
      </c>
      <c r="R15" t="s">
        <v>14</v>
      </c>
    </row>
    <row r="16" spans="2:18" ht="14.4" x14ac:dyDescent="0.3">
      <c r="B16" s="15"/>
      <c r="C16" s="3">
        <v>13</v>
      </c>
      <c r="D16" s="2" t="s">
        <v>114</v>
      </c>
      <c r="E16" t="s">
        <v>139</v>
      </c>
      <c r="F16" t="s">
        <v>53</v>
      </c>
      <c r="G16" t="s">
        <v>0</v>
      </c>
      <c r="H16" t="s">
        <v>16</v>
      </c>
      <c r="I16" t="s">
        <v>24</v>
      </c>
      <c r="J16" t="s">
        <v>159</v>
      </c>
      <c r="K16" t="s">
        <v>162</v>
      </c>
      <c r="L16" t="s">
        <v>162</v>
      </c>
      <c r="M16" t="s">
        <v>162</v>
      </c>
      <c r="N16" s="3">
        <f>SUM(IFERROR(VLOOKUP(K16,Groups!$F$3:$G$5,2,FALSE),0),IFERROR(VLOOKUP(L16,Groups!$F$3:$G$5,2,FALSE),0),IFERROR(VLOOKUP(M16,Groups!$F$3:$G$5,2,FALSE),0))</f>
        <v>0</v>
      </c>
      <c r="O16" t="s">
        <v>148</v>
      </c>
      <c r="P16" t="s">
        <v>14</v>
      </c>
      <c r="Q16" t="s">
        <v>14</v>
      </c>
      <c r="R16" t="s">
        <v>14</v>
      </c>
    </row>
    <row r="17" spans="2:18" ht="14.4" x14ac:dyDescent="0.3">
      <c r="B17" s="15"/>
      <c r="C17" s="3">
        <v>14</v>
      </c>
      <c r="D17" s="2" t="s">
        <v>55</v>
      </c>
      <c r="E17" t="s">
        <v>139</v>
      </c>
      <c r="F17" t="s">
        <v>53</v>
      </c>
      <c r="G17" t="s">
        <v>0</v>
      </c>
      <c r="H17" t="s">
        <v>16</v>
      </c>
      <c r="I17" t="s">
        <v>149</v>
      </c>
      <c r="J17" t="s">
        <v>159</v>
      </c>
      <c r="K17" t="s">
        <v>162</v>
      </c>
      <c r="L17" t="s">
        <v>161</v>
      </c>
      <c r="M17" t="s">
        <v>162</v>
      </c>
      <c r="N17" s="3">
        <f>SUM(IFERROR(VLOOKUP(K17,Groups!$F$3:$G$5,2,FALSE),0),IFERROR(VLOOKUP(L17,Groups!$F$3:$G$5,2,FALSE),0),IFERROR(VLOOKUP(M17,Groups!$F$3:$G$5,2,FALSE),0))</f>
        <v>0</v>
      </c>
      <c r="O17" t="s">
        <v>145</v>
      </c>
      <c r="P17" t="s">
        <v>14</v>
      </c>
      <c r="Q17" t="s">
        <v>14</v>
      </c>
      <c r="R17" t="s">
        <v>14</v>
      </c>
    </row>
    <row r="18" spans="2:18" ht="14.4" x14ac:dyDescent="0.3">
      <c r="B18" s="15"/>
      <c r="C18" s="3">
        <v>15</v>
      </c>
      <c r="D18" s="2" t="s">
        <v>21</v>
      </c>
      <c r="E18" t="s">
        <v>140</v>
      </c>
      <c r="F18" t="s">
        <v>22</v>
      </c>
      <c r="G18" t="s">
        <v>0</v>
      </c>
      <c r="H18" t="s">
        <v>16</v>
      </c>
      <c r="I18" t="s">
        <v>150</v>
      </c>
      <c r="J18" t="s">
        <v>160</v>
      </c>
      <c r="K18" t="s">
        <v>163</v>
      </c>
      <c r="L18" t="s">
        <v>163</v>
      </c>
      <c r="M18" t="s">
        <v>161</v>
      </c>
      <c r="N18" s="3">
        <f>SUM(IFERROR(VLOOKUP(K18,Groups!$F$3:$G$5,2,FALSE),0),IFERROR(VLOOKUP(L18,Groups!$F$3:$G$5,2,FALSE),0),IFERROR(VLOOKUP(M18,Groups!$F$3:$G$5,2,FALSE),0))</f>
        <v>0</v>
      </c>
      <c r="O18" t="s">
        <v>148</v>
      </c>
      <c r="P18" t="s">
        <v>14</v>
      </c>
      <c r="Q18" t="s">
        <v>14</v>
      </c>
      <c r="R18" t="s">
        <v>14</v>
      </c>
    </row>
    <row r="19" spans="2:18" ht="14.4" x14ac:dyDescent="0.3">
      <c r="B19" s="15"/>
      <c r="C19" s="3">
        <v>16</v>
      </c>
      <c r="D19" s="2" t="s">
        <v>23</v>
      </c>
      <c r="E19" t="s">
        <v>140</v>
      </c>
      <c r="F19" t="s">
        <v>22</v>
      </c>
      <c r="G19" t="s">
        <v>0</v>
      </c>
      <c r="H19" t="s">
        <v>16</v>
      </c>
      <c r="I19" t="s">
        <v>24</v>
      </c>
      <c r="J19" t="s">
        <v>160</v>
      </c>
      <c r="K19" t="s">
        <v>162</v>
      </c>
      <c r="L19" t="s">
        <v>163</v>
      </c>
      <c r="M19" t="s">
        <v>161</v>
      </c>
      <c r="N19" s="3">
        <f>SUM(IFERROR(VLOOKUP(K19,Groups!$F$3:$G$5,2,FALSE),0),IFERROR(VLOOKUP(L19,Groups!$F$3:$G$5,2,FALSE),0),IFERROR(VLOOKUP(M19,Groups!$F$3:$G$5,2,FALSE),0))</f>
        <v>0</v>
      </c>
      <c r="O19" t="s">
        <v>148</v>
      </c>
      <c r="P19" t="s">
        <v>14</v>
      </c>
      <c r="Q19" t="s">
        <v>14</v>
      </c>
      <c r="R19" t="s">
        <v>14</v>
      </c>
    </row>
    <row r="20" spans="2:18" ht="14.4" x14ac:dyDescent="0.3">
      <c r="B20" s="15"/>
      <c r="C20" s="3">
        <v>17</v>
      </c>
      <c r="D20" s="2" t="s">
        <v>115</v>
      </c>
      <c r="E20" t="s">
        <v>140</v>
      </c>
      <c r="F20" t="s">
        <v>22</v>
      </c>
      <c r="G20" t="s">
        <v>0</v>
      </c>
      <c r="H20" t="s">
        <v>16</v>
      </c>
      <c r="I20" t="s">
        <v>150</v>
      </c>
      <c r="J20" t="s">
        <v>160</v>
      </c>
      <c r="K20" t="s">
        <v>162</v>
      </c>
      <c r="L20" t="s">
        <v>163</v>
      </c>
      <c r="M20" t="s">
        <v>161</v>
      </c>
      <c r="N20" s="3">
        <f>SUM(IFERROR(VLOOKUP(K20,Groups!$F$3:$G$5,2,FALSE),0),IFERROR(VLOOKUP(L20,Groups!$F$3:$G$5,2,FALSE),0),IFERROR(VLOOKUP(M20,Groups!$F$3:$G$5,2,FALSE),0))</f>
        <v>0</v>
      </c>
      <c r="O20" t="s">
        <v>145</v>
      </c>
      <c r="P20" t="s">
        <v>14</v>
      </c>
      <c r="Q20" t="s">
        <v>14</v>
      </c>
      <c r="R20" t="s">
        <v>14</v>
      </c>
    </row>
    <row r="21" spans="2:18" ht="14.4" x14ac:dyDescent="0.3">
      <c r="B21" s="15"/>
      <c r="C21" s="3">
        <v>18</v>
      </c>
      <c r="D21" s="2" t="s">
        <v>116</v>
      </c>
      <c r="E21" t="s">
        <v>140</v>
      </c>
      <c r="F21" t="s">
        <v>22</v>
      </c>
      <c r="G21" t="s">
        <v>0</v>
      </c>
      <c r="H21" t="s">
        <v>16</v>
      </c>
      <c r="I21" t="s">
        <v>24</v>
      </c>
      <c r="J21" t="s">
        <v>160</v>
      </c>
      <c r="K21" t="s">
        <v>162</v>
      </c>
      <c r="L21" t="s">
        <v>162</v>
      </c>
      <c r="M21" t="s">
        <v>161</v>
      </c>
      <c r="N21" s="3">
        <f>SUM(IFERROR(VLOOKUP(K21,Groups!$F$3:$G$5,2,FALSE),0),IFERROR(VLOOKUP(L21,Groups!$F$3:$G$5,2,FALSE),0),IFERROR(VLOOKUP(M21,Groups!$F$3:$G$5,2,FALSE),0))</f>
        <v>0</v>
      </c>
      <c r="O21" t="s">
        <v>145</v>
      </c>
      <c r="P21" t="s">
        <v>14</v>
      </c>
      <c r="Q21" t="s">
        <v>14</v>
      </c>
    </row>
    <row r="22" spans="2:18" ht="14.4" x14ac:dyDescent="0.3">
      <c r="B22" s="15"/>
      <c r="C22" s="3">
        <v>19</v>
      </c>
      <c r="D22" s="2" t="s">
        <v>25</v>
      </c>
      <c r="E22" t="s">
        <v>140</v>
      </c>
      <c r="F22" t="s">
        <v>26</v>
      </c>
      <c r="G22" t="s">
        <v>0</v>
      </c>
      <c r="H22" t="s">
        <v>17</v>
      </c>
      <c r="I22" t="s">
        <v>150</v>
      </c>
      <c r="J22" t="s">
        <v>160</v>
      </c>
      <c r="K22" t="s">
        <v>163</v>
      </c>
      <c r="L22" t="s">
        <v>162</v>
      </c>
      <c r="M22" t="s">
        <v>162</v>
      </c>
      <c r="N22" s="3">
        <f>SUM(IFERROR(VLOOKUP(K22,Groups!$F$3:$G$5,2,FALSE),0),IFERROR(VLOOKUP(L22,Groups!$F$3:$G$5,2,FALSE),0),IFERROR(VLOOKUP(M22,Groups!$F$3:$G$5,2,FALSE),0))</f>
        <v>0</v>
      </c>
      <c r="O22" t="s">
        <v>148</v>
      </c>
      <c r="P22" t="s">
        <v>14</v>
      </c>
      <c r="Q22" t="s">
        <v>14</v>
      </c>
    </row>
    <row r="23" spans="2:18" ht="14.4" x14ac:dyDescent="0.3">
      <c r="B23" s="15"/>
      <c r="C23" s="3">
        <v>20</v>
      </c>
      <c r="D23" s="2" t="s">
        <v>117</v>
      </c>
      <c r="E23" t="s">
        <v>140</v>
      </c>
      <c r="F23" t="s">
        <v>26</v>
      </c>
      <c r="G23" t="s">
        <v>0</v>
      </c>
      <c r="H23" t="s">
        <v>16</v>
      </c>
      <c r="I23" t="s">
        <v>149</v>
      </c>
      <c r="J23" t="s">
        <v>160</v>
      </c>
      <c r="K23" t="s">
        <v>163</v>
      </c>
      <c r="L23" t="s">
        <v>163</v>
      </c>
      <c r="M23" t="s">
        <v>163</v>
      </c>
      <c r="N23" s="3">
        <f>SUM(IFERROR(VLOOKUP(K23,Groups!$F$3:$G$5,2,FALSE),0),IFERROR(VLOOKUP(L23,Groups!$F$3:$G$5,2,FALSE),0),IFERROR(VLOOKUP(M23,Groups!$F$3:$G$5,2,FALSE),0))</f>
        <v>0</v>
      </c>
      <c r="O23" t="s">
        <v>13</v>
      </c>
      <c r="P23" t="s">
        <v>14</v>
      </c>
      <c r="Q23" t="s">
        <v>14</v>
      </c>
      <c r="R23" t="s">
        <v>14</v>
      </c>
    </row>
    <row r="24" spans="2:18" ht="14.4" x14ac:dyDescent="0.3">
      <c r="B24" s="15"/>
      <c r="C24" s="3">
        <v>21</v>
      </c>
      <c r="D24" s="2" t="s">
        <v>118</v>
      </c>
      <c r="E24" t="s">
        <v>140</v>
      </c>
      <c r="F24" t="s">
        <v>26</v>
      </c>
      <c r="G24" t="s">
        <v>0</v>
      </c>
      <c r="H24" t="s">
        <v>16</v>
      </c>
      <c r="I24" t="s">
        <v>149</v>
      </c>
      <c r="J24" t="s">
        <v>160</v>
      </c>
      <c r="K24" t="s">
        <v>163</v>
      </c>
      <c r="L24" t="s">
        <v>163</v>
      </c>
      <c r="M24" t="s">
        <v>162</v>
      </c>
      <c r="N24" s="3">
        <f>SUM(IFERROR(VLOOKUP(K24,Groups!$F$3:$G$5,2,FALSE),0),IFERROR(VLOOKUP(L24,Groups!$F$3:$G$5,2,FALSE),0),IFERROR(VLOOKUP(M24,Groups!$F$3:$G$5,2,FALSE),0))</f>
        <v>0</v>
      </c>
      <c r="O24" t="s">
        <v>13</v>
      </c>
      <c r="Q24" t="s">
        <v>14</v>
      </c>
      <c r="R24" t="s">
        <v>14</v>
      </c>
    </row>
    <row r="25" spans="2:18" ht="14.4" x14ac:dyDescent="0.3">
      <c r="B25" s="15"/>
      <c r="C25" s="3">
        <v>22</v>
      </c>
      <c r="D25" s="2" t="s">
        <v>119</v>
      </c>
      <c r="E25" t="s">
        <v>140</v>
      </c>
      <c r="F25" t="s">
        <v>26</v>
      </c>
      <c r="G25" t="s">
        <v>0</v>
      </c>
      <c r="H25" t="s">
        <v>16</v>
      </c>
      <c r="I25" t="s">
        <v>149</v>
      </c>
      <c r="J25" t="s">
        <v>160</v>
      </c>
      <c r="K25" t="s">
        <v>163</v>
      </c>
      <c r="L25" t="s">
        <v>162</v>
      </c>
      <c r="M25" t="s">
        <v>161</v>
      </c>
      <c r="N25" s="3">
        <f>SUM(IFERROR(VLOOKUP(K25,Groups!$F$3:$G$5,2,FALSE),0),IFERROR(VLOOKUP(L25,Groups!$F$3:$G$5,2,FALSE),0),IFERROR(VLOOKUP(M25,Groups!$F$3:$G$5,2,FALSE),0))</f>
        <v>0</v>
      </c>
      <c r="O25" t="s">
        <v>148</v>
      </c>
      <c r="P25" t="s">
        <v>14</v>
      </c>
      <c r="Q25" t="s">
        <v>14</v>
      </c>
      <c r="R25" t="s">
        <v>14</v>
      </c>
    </row>
    <row r="26" spans="2:18" ht="14.4" x14ac:dyDescent="0.3">
      <c r="B26" s="15"/>
      <c r="C26" s="3">
        <v>23</v>
      </c>
      <c r="D26" s="2" t="s">
        <v>27</v>
      </c>
      <c r="E26" t="s">
        <v>140</v>
      </c>
      <c r="F26" t="s">
        <v>28</v>
      </c>
      <c r="G26" t="s">
        <v>0</v>
      </c>
      <c r="H26" t="s">
        <v>16</v>
      </c>
      <c r="I26" t="s">
        <v>149</v>
      </c>
      <c r="J26" t="s">
        <v>160</v>
      </c>
      <c r="K26" t="s">
        <v>163</v>
      </c>
      <c r="L26" t="s">
        <v>163</v>
      </c>
      <c r="M26" t="s">
        <v>161</v>
      </c>
      <c r="N26" s="3">
        <f>SUM(IFERROR(VLOOKUP(K26,Groups!$F$3:$G$5,2,FALSE),0),IFERROR(VLOOKUP(L26,Groups!$F$3:$G$5,2,FALSE),0),IFERROR(VLOOKUP(M26,Groups!$F$3:$G$5,2,FALSE),0))</f>
        <v>0</v>
      </c>
      <c r="O26" t="s">
        <v>148</v>
      </c>
      <c r="P26" t="s">
        <v>14</v>
      </c>
      <c r="Q26" t="s">
        <v>14</v>
      </c>
      <c r="R26" t="s">
        <v>14</v>
      </c>
    </row>
    <row r="27" spans="2:18" ht="14.4" x14ac:dyDescent="0.3">
      <c r="B27" s="15"/>
      <c r="C27" s="3">
        <v>24</v>
      </c>
      <c r="D27" s="2" t="s">
        <v>120</v>
      </c>
      <c r="E27" t="s">
        <v>140</v>
      </c>
      <c r="F27" t="s">
        <v>28</v>
      </c>
      <c r="G27" t="s">
        <v>0</v>
      </c>
      <c r="H27" t="s">
        <v>16</v>
      </c>
      <c r="I27" t="s">
        <v>149</v>
      </c>
      <c r="J27" t="s">
        <v>160</v>
      </c>
      <c r="K27" t="s">
        <v>163</v>
      </c>
      <c r="L27" t="s">
        <v>163</v>
      </c>
      <c r="M27" t="s">
        <v>163</v>
      </c>
      <c r="N27" s="3">
        <f>SUM(IFERROR(VLOOKUP(K27,Groups!$F$3:$G$5,2,FALSE),0),IFERROR(VLOOKUP(L27,Groups!$F$3:$G$5,2,FALSE),0),IFERROR(VLOOKUP(M27,Groups!$F$3:$G$5,2,FALSE),0))</f>
        <v>0</v>
      </c>
      <c r="O27" t="s">
        <v>13</v>
      </c>
      <c r="Q27" t="s">
        <v>14</v>
      </c>
      <c r="R27" t="s">
        <v>14</v>
      </c>
    </row>
    <row r="28" spans="2:18" ht="14.4" x14ac:dyDescent="0.3">
      <c r="B28" s="15"/>
      <c r="C28" s="3">
        <v>25</v>
      </c>
      <c r="D28" s="2" t="s">
        <v>29</v>
      </c>
      <c r="E28" t="s">
        <v>140</v>
      </c>
      <c r="F28" t="s">
        <v>30</v>
      </c>
      <c r="G28" t="s">
        <v>0</v>
      </c>
      <c r="H28" t="s">
        <v>16</v>
      </c>
      <c r="I28" t="s">
        <v>24</v>
      </c>
      <c r="J28" t="s">
        <v>160</v>
      </c>
      <c r="K28" t="s">
        <v>162</v>
      </c>
      <c r="L28" t="s">
        <v>163</v>
      </c>
      <c r="M28" t="s">
        <v>161</v>
      </c>
      <c r="N28" s="3">
        <f>SUM(IFERROR(VLOOKUP(K28,Groups!$F$3:$G$5,2,FALSE),0),IFERROR(VLOOKUP(L28,Groups!$F$3:$G$5,2,FALSE),0),IFERROR(VLOOKUP(M28,Groups!$F$3:$G$5,2,FALSE),0))</f>
        <v>0</v>
      </c>
      <c r="O28" t="s">
        <v>145</v>
      </c>
      <c r="P28" t="s">
        <v>14</v>
      </c>
      <c r="Q28" t="s">
        <v>14</v>
      </c>
      <c r="R28" t="s">
        <v>14</v>
      </c>
    </row>
    <row r="29" spans="2:18" ht="14.4" x14ac:dyDescent="0.3">
      <c r="B29" s="15"/>
      <c r="C29" s="3">
        <v>26</v>
      </c>
      <c r="D29" s="2" t="s">
        <v>121</v>
      </c>
      <c r="E29" t="s">
        <v>140</v>
      </c>
      <c r="F29" t="s">
        <v>30</v>
      </c>
      <c r="G29" t="s">
        <v>0</v>
      </c>
      <c r="H29" t="s">
        <v>16</v>
      </c>
      <c r="I29" t="s">
        <v>149</v>
      </c>
      <c r="J29" t="s">
        <v>160</v>
      </c>
      <c r="K29" t="s">
        <v>162</v>
      </c>
      <c r="L29" t="s">
        <v>163</v>
      </c>
      <c r="M29" t="s">
        <v>162</v>
      </c>
      <c r="N29" s="3">
        <f>SUM(IFERROR(VLOOKUP(K29,Groups!$F$3:$G$5,2,FALSE),0),IFERROR(VLOOKUP(L29,Groups!$F$3:$G$5,2,FALSE),0),IFERROR(VLOOKUP(M29,Groups!$F$3:$G$5,2,FALSE),0))</f>
        <v>0</v>
      </c>
      <c r="O29" t="s">
        <v>145</v>
      </c>
      <c r="P29" t="s">
        <v>14</v>
      </c>
      <c r="Q29" t="s">
        <v>14</v>
      </c>
    </row>
    <row r="30" spans="2:18" ht="14.4" x14ac:dyDescent="0.3">
      <c r="B30" s="15"/>
      <c r="C30" s="3">
        <v>27</v>
      </c>
      <c r="D30" s="2" t="s">
        <v>31</v>
      </c>
      <c r="E30" t="s">
        <v>140</v>
      </c>
      <c r="F30" t="s">
        <v>30</v>
      </c>
      <c r="G30" t="s">
        <v>0</v>
      </c>
      <c r="H30" t="s">
        <v>16</v>
      </c>
      <c r="I30" t="s">
        <v>24</v>
      </c>
      <c r="J30" t="s">
        <v>160</v>
      </c>
      <c r="K30" t="s">
        <v>162</v>
      </c>
      <c r="L30" t="s">
        <v>163</v>
      </c>
      <c r="M30" t="s">
        <v>162</v>
      </c>
      <c r="N30" s="3">
        <f>SUM(IFERROR(VLOOKUP(K30,Groups!$F$3:$G$5,2,FALSE),0),IFERROR(VLOOKUP(L30,Groups!$F$3:$G$5,2,FALSE),0),IFERROR(VLOOKUP(M30,Groups!$F$3:$G$5,2,FALSE),0))</f>
        <v>0</v>
      </c>
      <c r="O30" t="s">
        <v>148</v>
      </c>
      <c r="P30" t="s">
        <v>14</v>
      </c>
      <c r="Q30" t="s">
        <v>14</v>
      </c>
    </row>
    <row r="31" spans="2:18" ht="14.4" x14ac:dyDescent="0.3">
      <c r="B31" s="15"/>
      <c r="C31" s="3">
        <v>28</v>
      </c>
      <c r="D31" s="2" t="s">
        <v>32</v>
      </c>
      <c r="E31" t="s">
        <v>140</v>
      </c>
      <c r="F31" t="s">
        <v>30</v>
      </c>
      <c r="G31" t="s">
        <v>0</v>
      </c>
      <c r="H31" t="s">
        <v>16</v>
      </c>
      <c r="I31" t="s">
        <v>24</v>
      </c>
      <c r="J31" t="s">
        <v>160</v>
      </c>
      <c r="K31" t="s">
        <v>162</v>
      </c>
      <c r="L31" t="s">
        <v>163</v>
      </c>
      <c r="M31" t="s">
        <v>161</v>
      </c>
      <c r="N31" s="3">
        <f>SUM(IFERROR(VLOOKUP(K31,Groups!$F$3:$G$5,2,FALSE),0),IFERROR(VLOOKUP(L31,Groups!$F$3:$G$5,2,FALSE),0),IFERROR(VLOOKUP(M31,Groups!$F$3:$G$5,2,FALSE),0))</f>
        <v>0</v>
      </c>
      <c r="O31" t="s">
        <v>145</v>
      </c>
      <c r="P31" t="s">
        <v>14</v>
      </c>
      <c r="Q31" t="s">
        <v>14</v>
      </c>
      <c r="R31" t="s">
        <v>14</v>
      </c>
    </row>
    <row r="32" spans="2:18" ht="14.4" x14ac:dyDescent="0.3">
      <c r="B32" s="15"/>
      <c r="C32" s="3">
        <v>29</v>
      </c>
      <c r="D32" s="2" t="s">
        <v>122</v>
      </c>
      <c r="E32" t="s">
        <v>140</v>
      </c>
      <c r="F32" t="s">
        <v>56</v>
      </c>
      <c r="G32" t="s">
        <v>0</v>
      </c>
      <c r="H32" t="s">
        <v>17</v>
      </c>
      <c r="I32" t="s">
        <v>149</v>
      </c>
      <c r="J32" t="s">
        <v>160</v>
      </c>
      <c r="K32" t="s">
        <v>163</v>
      </c>
      <c r="L32" t="s">
        <v>163</v>
      </c>
      <c r="M32" t="s">
        <v>162</v>
      </c>
      <c r="N32" s="3">
        <f>SUM(IFERROR(VLOOKUP(K32,Groups!$F$3:$G$5,2,FALSE),0),IFERROR(VLOOKUP(L32,Groups!$F$3:$G$5,2,FALSE),0),IFERROR(VLOOKUP(M32,Groups!$F$3:$G$5,2,FALSE),0))</f>
        <v>0</v>
      </c>
      <c r="O32" t="s">
        <v>13</v>
      </c>
      <c r="P32" t="s">
        <v>14</v>
      </c>
      <c r="Q32" t="s">
        <v>14</v>
      </c>
    </row>
    <row r="33" spans="2:18" ht="14.4" x14ac:dyDescent="0.3">
      <c r="B33" s="15"/>
      <c r="C33" s="3">
        <v>30</v>
      </c>
      <c r="D33" s="2" t="s">
        <v>42</v>
      </c>
      <c r="E33" t="s">
        <v>44</v>
      </c>
      <c r="F33" t="s">
        <v>144</v>
      </c>
      <c r="G33" t="s">
        <v>0</v>
      </c>
      <c r="H33" t="s">
        <v>16</v>
      </c>
      <c r="I33" t="s">
        <v>24</v>
      </c>
      <c r="J33" t="s">
        <v>159</v>
      </c>
      <c r="K33" t="s">
        <v>163</v>
      </c>
      <c r="L33" t="s">
        <v>162</v>
      </c>
      <c r="M33" t="s">
        <v>161</v>
      </c>
      <c r="N33" s="3">
        <f>SUM(IFERROR(VLOOKUP(K33,Groups!$F$3:$G$5,2,FALSE),0),IFERROR(VLOOKUP(L33,Groups!$F$3:$G$5,2,FALSE),0),IFERROR(VLOOKUP(M33,Groups!$F$3:$G$5,2,FALSE),0))</f>
        <v>0</v>
      </c>
      <c r="O33" t="s">
        <v>145</v>
      </c>
      <c r="P33" t="s">
        <v>14</v>
      </c>
      <c r="Q33" t="s">
        <v>14</v>
      </c>
    </row>
    <row r="34" spans="2:18" ht="14.4" x14ac:dyDescent="0.3">
      <c r="B34" s="15"/>
      <c r="C34" s="3">
        <v>31</v>
      </c>
      <c r="D34" s="2" t="s">
        <v>45</v>
      </c>
      <c r="E34" t="s">
        <v>44</v>
      </c>
      <c r="F34" t="s">
        <v>144</v>
      </c>
      <c r="G34" t="s">
        <v>0</v>
      </c>
      <c r="H34" t="s">
        <v>17</v>
      </c>
      <c r="I34" t="s">
        <v>24</v>
      </c>
      <c r="J34" t="s">
        <v>159</v>
      </c>
      <c r="K34" t="s">
        <v>161</v>
      </c>
      <c r="L34" t="s">
        <v>162</v>
      </c>
      <c r="M34" t="s">
        <v>161</v>
      </c>
      <c r="N34" s="3">
        <f>SUM(IFERROR(VLOOKUP(K34,Groups!$F$3:$G$5,2,FALSE),0),IFERROR(VLOOKUP(L34,Groups!$F$3:$G$5,2,FALSE),0),IFERROR(VLOOKUP(M34,Groups!$F$3:$G$5,2,FALSE),0))</f>
        <v>0</v>
      </c>
      <c r="O34" t="s">
        <v>145</v>
      </c>
      <c r="P34" t="s">
        <v>14</v>
      </c>
      <c r="Q34" t="s">
        <v>14</v>
      </c>
      <c r="R34" t="s">
        <v>14</v>
      </c>
    </row>
    <row r="35" spans="2:18" ht="14.4" x14ac:dyDescent="0.3">
      <c r="B35" s="15"/>
      <c r="C35" s="3">
        <v>32</v>
      </c>
      <c r="D35" s="2" t="s">
        <v>123</v>
      </c>
      <c r="E35" t="s">
        <v>44</v>
      </c>
      <c r="F35" t="s">
        <v>47</v>
      </c>
      <c r="G35" t="s">
        <v>8</v>
      </c>
      <c r="H35" t="s">
        <v>16</v>
      </c>
      <c r="I35" t="s">
        <v>24</v>
      </c>
      <c r="J35" t="s">
        <v>160</v>
      </c>
      <c r="K35" t="s">
        <v>163</v>
      </c>
      <c r="L35" t="s">
        <v>163</v>
      </c>
      <c r="M35" t="s">
        <v>162</v>
      </c>
      <c r="N35" s="3">
        <f>SUM(IFERROR(VLOOKUP(K35,Groups!$F$3:$G$5,2,FALSE),0),IFERROR(VLOOKUP(L35,Groups!$F$3:$G$5,2,FALSE),0),IFERROR(VLOOKUP(M35,Groups!$F$3:$G$5,2,FALSE),0))</f>
        <v>0</v>
      </c>
      <c r="O35" t="s">
        <v>13</v>
      </c>
      <c r="P35" t="s">
        <v>14</v>
      </c>
      <c r="Q35" t="s">
        <v>14</v>
      </c>
    </row>
    <row r="36" spans="2:18" ht="14.4" x14ac:dyDescent="0.3">
      <c r="B36" s="15"/>
      <c r="C36" s="3">
        <v>33</v>
      </c>
      <c r="D36" s="2" t="s">
        <v>124</v>
      </c>
      <c r="E36" t="s">
        <v>44</v>
      </c>
      <c r="F36" t="s">
        <v>47</v>
      </c>
      <c r="G36" t="s">
        <v>8</v>
      </c>
      <c r="H36" t="s">
        <v>16</v>
      </c>
      <c r="I36" t="s">
        <v>24</v>
      </c>
      <c r="J36" t="s">
        <v>160</v>
      </c>
      <c r="K36" t="s">
        <v>163</v>
      </c>
      <c r="L36" t="s">
        <v>163</v>
      </c>
      <c r="M36" t="s">
        <v>161</v>
      </c>
      <c r="N36" s="3">
        <f>SUM(IFERROR(VLOOKUP(K36,Groups!$F$3:$G$5,2,FALSE),0),IFERROR(VLOOKUP(L36,Groups!$F$3:$G$5,2,FALSE),0),IFERROR(VLOOKUP(M36,Groups!$F$3:$G$5,2,FALSE),0))</f>
        <v>0</v>
      </c>
      <c r="O36" t="s">
        <v>145</v>
      </c>
      <c r="P36" t="s">
        <v>14</v>
      </c>
      <c r="Q36" t="s">
        <v>14</v>
      </c>
      <c r="R36" t="s">
        <v>14</v>
      </c>
    </row>
    <row r="37" spans="2:18" ht="14.4" x14ac:dyDescent="0.3">
      <c r="B37" s="15"/>
      <c r="C37" s="3">
        <v>34</v>
      </c>
      <c r="D37" s="2" t="s">
        <v>46</v>
      </c>
      <c r="E37" t="s">
        <v>44</v>
      </c>
      <c r="F37" t="s">
        <v>47</v>
      </c>
      <c r="G37" t="s">
        <v>8</v>
      </c>
      <c r="H37" t="s">
        <v>16</v>
      </c>
      <c r="I37" t="s">
        <v>18</v>
      </c>
      <c r="J37" t="s">
        <v>159</v>
      </c>
      <c r="K37" t="s">
        <v>161</v>
      </c>
      <c r="L37" t="s">
        <v>161</v>
      </c>
      <c r="M37" t="s">
        <v>161</v>
      </c>
      <c r="N37" s="3">
        <f>SUM(IFERROR(VLOOKUP(K37,Groups!$F$3:$G$5,2,FALSE),0),IFERROR(VLOOKUP(L37,Groups!$F$3:$G$5,2,FALSE),0),IFERROR(VLOOKUP(M37,Groups!$F$3:$G$5,2,FALSE),0))</f>
        <v>0</v>
      </c>
      <c r="O37" t="s">
        <v>145</v>
      </c>
      <c r="P37" t="s">
        <v>146</v>
      </c>
      <c r="Q37" t="s">
        <v>146</v>
      </c>
      <c r="R37" t="s">
        <v>146</v>
      </c>
    </row>
    <row r="38" spans="2:18" ht="14.4" x14ac:dyDescent="0.3">
      <c r="B38" s="15"/>
      <c r="C38" s="3">
        <v>35</v>
      </c>
      <c r="D38" s="2" t="s">
        <v>125</v>
      </c>
      <c r="E38" t="s">
        <v>44</v>
      </c>
      <c r="F38" t="s">
        <v>47</v>
      </c>
      <c r="G38" t="s">
        <v>8</v>
      </c>
      <c r="H38" t="s">
        <v>16</v>
      </c>
      <c r="I38" t="s">
        <v>149</v>
      </c>
      <c r="J38" t="s">
        <v>160</v>
      </c>
      <c r="K38" t="s">
        <v>163</v>
      </c>
      <c r="L38" t="s">
        <v>163</v>
      </c>
      <c r="M38" t="s">
        <v>163</v>
      </c>
      <c r="N38" s="3">
        <f>SUM(IFERROR(VLOOKUP(K38,Groups!$F$3:$G$5,2,FALSE),0),IFERROR(VLOOKUP(L38,Groups!$F$3:$G$5,2,FALSE),0),IFERROR(VLOOKUP(M38,Groups!$F$3:$G$5,2,FALSE),0))</f>
        <v>0</v>
      </c>
      <c r="O38" t="s">
        <v>13</v>
      </c>
      <c r="P38" t="s">
        <v>14</v>
      </c>
      <c r="Q38" t="s">
        <v>14</v>
      </c>
      <c r="R38" t="s">
        <v>14</v>
      </c>
    </row>
    <row r="39" spans="2:18" ht="14.4" x14ac:dyDescent="0.3">
      <c r="B39" s="15"/>
      <c r="C39" s="3">
        <v>36</v>
      </c>
      <c r="D39" s="2" t="s">
        <v>48</v>
      </c>
      <c r="E39" t="s">
        <v>44</v>
      </c>
      <c r="F39" t="s">
        <v>49</v>
      </c>
      <c r="G39" t="s">
        <v>0</v>
      </c>
      <c r="H39" t="s">
        <v>16</v>
      </c>
      <c r="I39" t="s">
        <v>24</v>
      </c>
      <c r="J39" t="s">
        <v>160</v>
      </c>
      <c r="K39" t="s">
        <v>163</v>
      </c>
      <c r="L39" t="s">
        <v>163</v>
      </c>
      <c r="M39" t="s">
        <v>161</v>
      </c>
      <c r="N39" s="3">
        <f>SUM(IFERROR(VLOOKUP(K39,Groups!$F$3:$G$5,2,FALSE),0),IFERROR(VLOOKUP(L39,Groups!$F$3:$G$5,2,FALSE),0),IFERROR(VLOOKUP(M39,Groups!$F$3:$G$5,2,FALSE),0))</f>
        <v>0</v>
      </c>
      <c r="O39" t="s">
        <v>145</v>
      </c>
      <c r="P39" t="s">
        <v>14</v>
      </c>
      <c r="Q39" t="s">
        <v>14</v>
      </c>
      <c r="R39" t="s">
        <v>14</v>
      </c>
    </row>
    <row r="40" spans="2:18" ht="14.4" x14ac:dyDescent="0.3">
      <c r="B40" s="15"/>
      <c r="C40" s="3">
        <v>37</v>
      </c>
      <c r="D40" t="s">
        <v>331</v>
      </c>
      <c r="E40" t="s">
        <v>58</v>
      </c>
      <c r="F40" t="s">
        <v>59</v>
      </c>
      <c r="G40" t="s">
        <v>147</v>
      </c>
      <c r="H40" t="s">
        <v>9</v>
      </c>
      <c r="I40" t="s">
        <v>149</v>
      </c>
      <c r="J40" t="s">
        <v>159</v>
      </c>
      <c r="K40" t="s">
        <v>161</v>
      </c>
      <c r="L40" t="s">
        <v>161</v>
      </c>
      <c r="M40" t="s">
        <v>163</v>
      </c>
      <c r="N40" s="3">
        <f>SUM(IFERROR(VLOOKUP(K40,Groups!$F$3:$G$5,2,FALSE),0),IFERROR(VLOOKUP(L40,Groups!$F$3:$G$5,2,FALSE),0),IFERROR(VLOOKUP(M40,Groups!$F$3:$G$5,2,FALSE),0))</f>
        <v>0</v>
      </c>
      <c r="O40" t="s">
        <v>145</v>
      </c>
      <c r="P40" t="s">
        <v>14</v>
      </c>
      <c r="Q40" t="s">
        <v>14</v>
      </c>
      <c r="R40" t="s">
        <v>14</v>
      </c>
    </row>
    <row r="41" spans="2:18" ht="14.4" x14ac:dyDescent="0.3">
      <c r="B41" s="15"/>
      <c r="C41" s="3">
        <v>38</v>
      </c>
      <c r="D41" s="2" t="s">
        <v>60</v>
      </c>
      <c r="E41" t="s">
        <v>58</v>
      </c>
      <c r="F41" t="s">
        <v>59</v>
      </c>
      <c r="G41" t="s">
        <v>147</v>
      </c>
      <c r="H41" t="s">
        <v>9</v>
      </c>
      <c r="I41" t="s">
        <v>149</v>
      </c>
      <c r="J41" t="s">
        <v>159</v>
      </c>
      <c r="K41" t="s">
        <v>162</v>
      </c>
      <c r="L41" t="s">
        <v>161</v>
      </c>
      <c r="M41" t="s">
        <v>163</v>
      </c>
      <c r="N41" s="3">
        <f>SUM(IFERROR(VLOOKUP(K41,Groups!$F$3:$G$5,2,FALSE),0),IFERROR(VLOOKUP(L41,Groups!$F$3:$G$5,2,FALSE),0),IFERROR(VLOOKUP(M41,Groups!$F$3:$G$5,2,FALSE),0))</f>
        <v>0</v>
      </c>
      <c r="O41" t="s">
        <v>145</v>
      </c>
      <c r="P41" t="s">
        <v>14</v>
      </c>
      <c r="Q41" t="s">
        <v>14</v>
      </c>
      <c r="R41" t="s">
        <v>14</v>
      </c>
    </row>
    <row r="42" spans="2:18" ht="14.4" x14ac:dyDescent="0.3">
      <c r="B42" s="15"/>
      <c r="C42" s="3">
        <v>39</v>
      </c>
      <c r="D42" s="2" t="s">
        <v>61</v>
      </c>
      <c r="E42" t="s">
        <v>58</v>
      </c>
      <c r="F42" t="s">
        <v>59</v>
      </c>
      <c r="G42" t="s">
        <v>147</v>
      </c>
      <c r="H42" t="s">
        <v>9</v>
      </c>
      <c r="I42" t="s">
        <v>149</v>
      </c>
      <c r="J42" t="s">
        <v>159</v>
      </c>
      <c r="K42" t="s">
        <v>162</v>
      </c>
      <c r="L42" t="s">
        <v>161</v>
      </c>
      <c r="M42" t="s">
        <v>163</v>
      </c>
      <c r="N42" s="3">
        <f>SUM(IFERROR(VLOOKUP(K42,Groups!$F$3:$G$5,2,FALSE),0),IFERROR(VLOOKUP(L42,Groups!$F$3:$G$5,2,FALSE),0),IFERROR(VLOOKUP(M42,Groups!$F$3:$G$5,2,FALSE),0))</f>
        <v>0</v>
      </c>
      <c r="O42" t="s">
        <v>145</v>
      </c>
      <c r="P42" t="s">
        <v>14</v>
      </c>
      <c r="Q42" t="s">
        <v>14</v>
      </c>
      <c r="R42" t="s">
        <v>14</v>
      </c>
    </row>
    <row r="43" spans="2:18" ht="14.4" x14ac:dyDescent="0.3">
      <c r="B43" s="15"/>
      <c r="C43" s="3">
        <v>40</v>
      </c>
      <c r="D43" s="2" t="s">
        <v>62</v>
      </c>
      <c r="E43" t="s">
        <v>58</v>
      </c>
      <c r="F43" t="s">
        <v>59</v>
      </c>
      <c r="G43" t="s">
        <v>147</v>
      </c>
      <c r="H43" t="s">
        <v>9</v>
      </c>
      <c r="I43" t="s">
        <v>149</v>
      </c>
      <c r="J43" t="s">
        <v>159</v>
      </c>
      <c r="K43" t="s">
        <v>162</v>
      </c>
      <c r="L43" t="s">
        <v>162</v>
      </c>
      <c r="M43" t="s">
        <v>163</v>
      </c>
      <c r="N43" s="3">
        <f>SUM(IFERROR(VLOOKUP(K43,Groups!$F$3:$G$5,2,FALSE),0),IFERROR(VLOOKUP(L43,Groups!$F$3:$G$5,2,FALSE),0),IFERROR(VLOOKUP(M43,Groups!$F$3:$G$5,2,FALSE),0))</f>
        <v>0</v>
      </c>
      <c r="O43" t="s">
        <v>145</v>
      </c>
      <c r="P43" t="s">
        <v>14</v>
      </c>
      <c r="Q43" t="s">
        <v>14</v>
      </c>
      <c r="R43" t="s">
        <v>14</v>
      </c>
    </row>
    <row r="44" spans="2:18" ht="14.4" x14ac:dyDescent="0.3">
      <c r="B44" s="15"/>
      <c r="C44" s="3">
        <v>41</v>
      </c>
      <c r="D44" s="2" t="s">
        <v>126</v>
      </c>
      <c r="E44" t="s">
        <v>58</v>
      </c>
      <c r="F44" t="s">
        <v>63</v>
      </c>
      <c r="G44" t="s">
        <v>8</v>
      </c>
      <c r="H44" t="s">
        <v>17</v>
      </c>
      <c r="I44" t="s">
        <v>18</v>
      </c>
      <c r="J44" t="s">
        <v>160</v>
      </c>
      <c r="K44" t="s">
        <v>162</v>
      </c>
      <c r="L44" t="s">
        <v>162</v>
      </c>
      <c r="M44" t="s">
        <v>161</v>
      </c>
      <c r="N44" s="3">
        <f>SUM(IFERROR(VLOOKUP(K44,Groups!$F$3:$G$5,2,FALSE),0),IFERROR(VLOOKUP(L44,Groups!$F$3:$G$5,2,FALSE),0),IFERROR(VLOOKUP(M44,Groups!$F$3:$G$5,2,FALSE),0))</f>
        <v>0</v>
      </c>
      <c r="O44" t="s">
        <v>145</v>
      </c>
      <c r="P44" t="s">
        <v>14</v>
      </c>
      <c r="Q44" t="s">
        <v>14</v>
      </c>
      <c r="R44" t="s">
        <v>14</v>
      </c>
    </row>
    <row r="45" spans="2:18" ht="14.4" x14ac:dyDescent="0.3">
      <c r="B45" s="15"/>
      <c r="C45" s="3">
        <v>42</v>
      </c>
      <c r="D45" s="2" t="s">
        <v>127</v>
      </c>
      <c r="E45" t="s">
        <v>58</v>
      </c>
      <c r="F45" t="s">
        <v>63</v>
      </c>
      <c r="G45" t="s">
        <v>8</v>
      </c>
      <c r="H45" s="2" t="s">
        <v>9</v>
      </c>
      <c r="I45" t="s">
        <v>149</v>
      </c>
      <c r="J45" t="s">
        <v>160</v>
      </c>
      <c r="K45" t="s">
        <v>161</v>
      </c>
      <c r="L45" t="s">
        <v>161</v>
      </c>
      <c r="M45" t="s">
        <v>161</v>
      </c>
      <c r="N45" s="3">
        <f>SUM(IFERROR(VLOOKUP(K45,Groups!$F$3:$G$5,2,FALSE),0),IFERROR(VLOOKUP(L45,Groups!$F$3:$G$5,2,FALSE),0),IFERROR(VLOOKUP(M45,Groups!$F$3:$G$5,2,FALSE),0))</f>
        <v>0</v>
      </c>
      <c r="O45" t="s">
        <v>145</v>
      </c>
      <c r="P45" t="s">
        <v>14</v>
      </c>
      <c r="Q45" t="s">
        <v>14</v>
      </c>
      <c r="R45" t="s">
        <v>14</v>
      </c>
    </row>
    <row r="46" spans="2:18" ht="14.4" x14ac:dyDescent="0.3">
      <c r="B46" s="15"/>
      <c r="C46" s="3">
        <v>43</v>
      </c>
      <c r="D46" s="2" t="s">
        <v>33</v>
      </c>
      <c r="E46" t="s">
        <v>36</v>
      </c>
      <c r="F46" t="s">
        <v>74</v>
      </c>
      <c r="G46" t="s">
        <v>8</v>
      </c>
      <c r="H46" t="s">
        <v>17</v>
      </c>
      <c r="I46" t="s">
        <v>149</v>
      </c>
      <c r="J46" t="s">
        <v>159</v>
      </c>
      <c r="K46" t="s">
        <v>161</v>
      </c>
      <c r="L46" t="s">
        <v>163</v>
      </c>
      <c r="M46" t="s">
        <v>161</v>
      </c>
      <c r="N46" s="3">
        <f>SUM(IFERROR(VLOOKUP(K46,Groups!$F$3:$G$5,2,FALSE),0),IFERROR(VLOOKUP(L46,Groups!$F$3:$G$5,2,FALSE),0),IFERROR(VLOOKUP(M46,Groups!$F$3:$G$5,2,FALSE),0))</f>
        <v>0</v>
      </c>
      <c r="O46" t="s">
        <v>145</v>
      </c>
      <c r="Q46" t="s">
        <v>14</v>
      </c>
      <c r="R46" t="s">
        <v>14</v>
      </c>
    </row>
    <row r="47" spans="2:18" ht="14.4" x14ac:dyDescent="0.3">
      <c r="B47" s="15"/>
      <c r="C47" s="3">
        <v>44</v>
      </c>
      <c r="D47" s="2" t="s">
        <v>35</v>
      </c>
      <c r="E47" t="s">
        <v>36</v>
      </c>
      <c r="F47" t="s">
        <v>65</v>
      </c>
      <c r="G47" t="s">
        <v>8</v>
      </c>
      <c r="H47" t="s">
        <v>17</v>
      </c>
      <c r="I47" t="s">
        <v>149</v>
      </c>
      <c r="J47" t="s">
        <v>159</v>
      </c>
      <c r="K47" t="s">
        <v>162</v>
      </c>
      <c r="L47" t="s">
        <v>161</v>
      </c>
      <c r="M47" t="s">
        <v>163</v>
      </c>
      <c r="N47" s="3">
        <f>SUM(IFERROR(VLOOKUP(K47,Groups!$F$3:$G$5,2,FALSE),0),IFERROR(VLOOKUP(L47,Groups!$F$3:$G$5,2,FALSE),0),IFERROR(VLOOKUP(M47,Groups!$F$3:$G$5,2,FALSE),0))</f>
        <v>0</v>
      </c>
      <c r="O47" t="s">
        <v>145</v>
      </c>
      <c r="Q47" t="s">
        <v>14</v>
      </c>
      <c r="R47" t="s">
        <v>14</v>
      </c>
    </row>
    <row r="48" spans="2:18" ht="14.4" x14ac:dyDescent="0.3">
      <c r="B48" s="15"/>
      <c r="C48" s="3">
        <v>45</v>
      </c>
      <c r="D48" s="2" t="s">
        <v>37</v>
      </c>
      <c r="E48" t="s">
        <v>36</v>
      </c>
      <c r="F48" t="s">
        <v>65</v>
      </c>
      <c r="G48" t="s">
        <v>8</v>
      </c>
      <c r="H48" t="s">
        <v>17</v>
      </c>
      <c r="I48" t="s">
        <v>149</v>
      </c>
      <c r="J48" t="s">
        <v>159</v>
      </c>
      <c r="K48" t="s">
        <v>161</v>
      </c>
      <c r="L48" t="s">
        <v>162</v>
      </c>
      <c r="M48" t="s">
        <v>163</v>
      </c>
      <c r="N48" s="3">
        <f>SUM(IFERROR(VLOOKUP(K48,Groups!$F$3:$G$5,2,FALSE),0),IFERROR(VLOOKUP(L48,Groups!$F$3:$G$5,2,FALSE),0),IFERROR(VLOOKUP(M48,Groups!$F$3:$G$5,2,FALSE),0))</f>
        <v>0</v>
      </c>
      <c r="O48" t="s">
        <v>145</v>
      </c>
      <c r="P48" t="s">
        <v>14</v>
      </c>
      <c r="Q48" t="s">
        <v>14</v>
      </c>
      <c r="R48" t="s">
        <v>14</v>
      </c>
    </row>
    <row r="49" spans="2:18" ht="14.4" x14ac:dyDescent="0.3">
      <c r="B49" s="15"/>
      <c r="C49" s="3">
        <v>46</v>
      </c>
      <c r="D49" s="2" t="s">
        <v>64</v>
      </c>
      <c r="E49" t="s">
        <v>36</v>
      </c>
      <c r="F49" t="s">
        <v>65</v>
      </c>
      <c r="G49" t="s">
        <v>8</v>
      </c>
      <c r="H49" t="s">
        <v>16</v>
      </c>
      <c r="I49" t="s">
        <v>149</v>
      </c>
      <c r="J49" t="s">
        <v>160</v>
      </c>
      <c r="K49" t="s">
        <v>163</v>
      </c>
      <c r="L49" t="s">
        <v>162</v>
      </c>
      <c r="M49" t="s">
        <v>163</v>
      </c>
      <c r="N49" s="3">
        <f>SUM(IFERROR(VLOOKUP(K49,Groups!$F$3:$G$5,2,FALSE),0),IFERROR(VLOOKUP(L49,Groups!$F$3:$G$5,2,FALSE),0),IFERROR(VLOOKUP(M49,Groups!$F$3:$G$5,2,FALSE),0))</f>
        <v>0</v>
      </c>
      <c r="O49" t="s">
        <v>13</v>
      </c>
      <c r="P49" t="s">
        <v>14</v>
      </c>
      <c r="Q49" t="s">
        <v>14</v>
      </c>
      <c r="R49" t="s">
        <v>14</v>
      </c>
    </row>
    <row r="50" spans="2:18" ht="14.4" x14ac:dyDescent="0.3">
      <c r="B50" s="15"/>
      <c r="C50" s="3">
        <v>47</v>
      </c>
      <c r="D50" s="2" t="s">
        <v>66</v>
      </c>
      <c r="E50" t="s">
        <v>36</v>
      </c>
      <c r="F50" t="s">
        <v>67</v>
      </c>
      <c r="G50" t="s">
        <v>8</v>
      </c>
      <c r="H50" t="s">
        <v>17</v>
      </c>
      <c r="I50" t="s">
        <v>68</v>
      </c>
      <c r="J50" t="s">
        <v>160</v>
      </c>
      <c r="K50" t="s">
        <v>163</v>
      </c>
      <c r="L50" t="s">
        <v>161</v>
      </c>
      <c r="M50" t="s">
        <v>162</v>
      </c>
      <c r="N50" s="3">
        <f>SUM(IFERROR(VLOOKUP(K50,Groups!$F$3:$G$5,2,FALSE),0),IFERROR(VLOOKUP(L50,Groups!$F$3:$G$5,2,FALSE),0),IFERROR(VLOOKUP(M50,Groups!$F$3:$G$5,2,FALSE),0))</f>
        <v>0</v>
      </c>
      <c r="O50" t="s">
        <v>148</v>
      </c>
      <c r="P50" t="s">
        <v>14</v>
      </c>
      <c r="Q50" t="s">
        <v>14</v>
      </c>
      <c r="R50" t="s">
        <v>14</v>
      </c>
    </row>
    <row r="51" spans="2:18" ht="14.4" x14ac:dyDescent="0.3">
      <c r="B51" s="15"/>
      <c r="C51" s="3">
        <v>48</v>
      </c>
      <c r="D51" s="2" t="s">
        <v>69</v>
      </c>
      <c r="E51" t="s">
        <v>36</v>
      </c>
      <c r="F51" t="s">
        <v>70</v>
      </c>
      <c r="G51" t="s">
        <v>8</v>
      </c>
      <c r="H51" t="s">
        <v>16</v>
      </c>
      <c r="I51" t="s">
        <v>149</v>
      </c>
      <c r="J51" t="s">
        <v>159</v>
      </c>
      <c r="K51" t="s">
        <v>161</v>
      </c>
      <c r="L51" t="s">
        <v>162</v>
      </c>
      <c r="M51" t="s">
        <v>162</v>
      </c>
      <c r="N51" s="3">
        <f>SUM(IFERROR(VLOOKUP(K51,Groups!$F$3:$G$5,2,FALSE),0),IFERROR(VLOOKUP(L51,Groups!$F$3:$G$5,2,FALSE),0),IFERROR(VLOOKUP(M51,Groups!$F$3:$G$5,2,FALSE),0))</f>
        <v>0</v>
      </c>
      <c r="O51" t="s">
        <v>145</v>
      </c>
      <c r="P51" t="s">
        <v>14</v>
      </c>
      <c r="Q51" t="s">
        <v>14</v>
      </c>
      <c r="R51" t="s">
        <v>14</v>
      </c>
    </row>
    <row r="52" spans="2:18" ht="14.4" x14ac:dyDescent="0.3">
      <c r="B52" s="15"/>
      <c r="C52" s="3">
        <v>49</v>
      </c>
      <c r="D52" s="2" t="s">
        <v>71</v>
      </c>
      <c r="E52" t="s">
        <v>36</v>
      </c>
      <c r="F52" t="s">
        <v>70</v>
      </c>
      <c r="G52" t="s">
        <v>8</v>
      </c>
      <c r="H52" t="s">
        <v>17</v>
      </c>
      <c r="I52" t="s">
        <v>18</v>
      </c>
      <c r="J52" t="s">
        <v>160</v>
      </c>
      <c r="K52" t="s">
        <v>162</v>
      </c>
      <c r="L52" t="s">
        <v>162</v>
      </c>
      <c r="M52" t="s">
        <v>161</v>
      </c>
      <c r="N52" s="3">
        <f>SUM(IFERROR(VLOOKUP(K52,Groups!$F$3:$G$5,2,FALSE),0),IFERROR(VLOOKUP(L52,Groups!$F$3:$G$5,2,FALSE),0),IFERROR(VLOOKUP(M52,Groups!$F$3:$G$5,2,FALSE),0))</f>
        <v>0</v>
      </c>
      <c r="O52" t="s">
        <v>145</v>
      </c>
      <c r="P52" t="s">
        <v>14</v>
      </c>
      <c r="Q52" t="s">
        <v>14</v>
      </c>
      <c r="R52" t="s">
        <v>14</v>
      </c>
    </row>
    <row r="53" spans="2:18" ht="14.4" x14ac:dyDescent="0.3">
      <c r="B53" s="15"/>
      <c r="C53" s="3">
        <v>50</v>
      </c>
      <c r="D53" s="2" t="s">
        <v>72</v>
      </c>
      <c r="E53" t="s">
        <v>36</v>
      </c>
      <c r="F53" t="s">
        <v>70</v>
      </c>
      <c r="G53" t="s">
        <v>8</v>
      </c>
      <c r="H53" t="s">
        <v>17</v>
      </c>
      <c r="I53" t="s">
        <v>149</v>
      </c>
      <c r="J53" t="s">
        <v>160</v>
      </c>
      <c r="K53" t="s">
        <v>161</v>
      </c>
      <c r="L53" t="s">
        <v>161</v>
      </c>
      <c r="M53" t="s">
        <v>162</v>
      </c>
      <c r="N53" s="3">
        <f>SUM(IFERROR(VLOOKUP(K53,Groups!$F$3:$G$5,2,FALSE),0),IFERROR(VLOOKUP(L53,Groups!$F$3:$G$5,2,FALSE),0),IFERROR(VLOOKUP(M53,Groups!$F$3:$G$5,2,FALSE),0))</f>
        <v>0</v>
      </c>
      <c r="O53" t="s">
        <v>145</v>
      </c>
      <c r="P53" t="s">
        <v>14</v>
      </c>
      <c r="Q53" t="s">
        <v>14</v>
      </c>
      <c r="R53" t="s">
        <v>14</v>
      </c>
    </row>
    <row r="54" spans="2:18" ht="14.4" x14ac:dyDescent="0.3">
      <c r="B54" s="15"/>
      <c r="C54" s="3">
        <v>51</v>
      </c>
      <c r="D54" s="2" t="s">
        <v>73</v>
      </c>
      <c r="E54" t="s">
        <v>36</v>
      </c>
      <c r="F54" t="s">
        <v>74</v>
      </c>
      <c r="G54" t="s">
        <v>8</v>
      </c>
      <c r="H54" t="s">
        <v>9</v>
      </c>
      <c r="I54" t="s">
        <v>149</v>
      </c>
      <c r="J54" t="s">
        <v>160</v>
      </c>
      <c r="K54" t="s">
        <v>161</v>
      </c>
      <c r="L54" t="s">
        <v>161</v>
      </c>
      <c r="M54" t="s">
        <v>162</v>
      </c>
      <c r="N54" s="3">
        <f>SUM(IFERROR(VLOOKUP(K54,Groups!$F$3:$G$5,2,FALSE),0),IFERROR(VLOOKUP(L54,Groups!$F$3:$G$5,2,FALSE),0),IFERROR(VLOOKUP(M54,Groups!$F$3:$G$5,2,FALSE),0))</f>
        <v>0</v>
      </c>
      <c r="O54" t="s">
        <v>145</v>
      </c>
      <c r="P54" t="s">
        <v>14</v>
      </c>
      <c r="Q54" t="s">
        <v>14</v>
      </c>
      <c r="R54" t="s">
        <v>14</v>
      </c>
    </row>
    <row r="55" spans="2:18" ht="14.4" x14ac:dyDescent="0.3">
      <c r="B55" s="15"/>
      <c r="C55" s="3">
        <v>52</v>
      </c>
      <c r="D55" s="2" t="s">
        <v>128</v>
      </c>
      <c r="E55" t="s">
        <v>76</v>
      </c>
      <c r="F55" t="s">
        <v>77</v>
      </c>
      <c r="G55" t="s">
        <v>8</v>
      </c>
      <c r="H55" t="s">
        <v>16</v>
      </c>
      <c r="I55" t="s">
        <v>149</v>
      </c>
      <c r="J55" t="s">
        <v>159</v>
      </c>
      <c r="K55" t="s">
        <v>163</v>
      </c>
      <c r="L55" t="s">
        <v>163</v>
      </c>
      <c r="M55" t="s">
        <v>162</v>
      </c>
      <c r="N55" s="3">
        <f>SUM(IFERROR(VLOOKUP(K55,Groups!$F$3:$G$5,2,FALSE),0),IFERROR(VLOOKUP(L55,Groups!$F$3:$G$5,2,FALSE),0),IFERROR(VLOOKUP(M55,Groups!$F$3:$G$5,2,FALSE),0))</f>
        <v>0</v>
      </c>
      <c r="O55" t="s">
        <v>13</v>
      </c>
      <c r="P55" t="s">
        <v>14</v>
      </c>
      <c r="Q55" t="s">
        <v>14</v>
      </c>
      <c r="R55" t="s">
        <v>14</v>
      </c>
    </row>
    <row r="56" spans="2:18" ht="14.4" x14ac:dyDescent="0.3">
      <c r="B56" s="15"/>
      <c r="C56" s="3">
        <v>53</v>
      </c>
      <c r="D56" s="2" t="s">
        <v>129</v>
      </c>
      <c r="E56" t="s">
        <v>76</v>
      </c>
      <c r="F56" t="s">
        <v>77</v>
      </c>
      <c r="G56" t="s">
        <v>8</v>
      </c>
      <c r="H56" t="s">
        <v>16</v>
      </c>
      <c r="I56" t="s">
        <v>149</v>
      </c>
      <c r="J56" t="s">
        <v>159</v>
      </c>
      <c r="K56" t="s">
        <v>163</v>
      </c>
      <c r="L56" t="s">
        <v>163</v>
      </c>
      <c r="M56" t="s">
        <v>161</v>
      </c>
      <c r="N56" s="3">
        <f>SUM(IFERROR(VLOOKUP(K56,Groups!$F$3:$G$5,2,FALSE),0),IFERROR(VLOOKUP(L56,Groups!$F$3:$G$5,2,FALSE),0),IFERROR(VLOOKUP(M56,Groups!$F$3:$G$5,2,FALSE),0))</f>
        <v>0</v>
      </c>
      <c r="O56" t="s">
        <v>148</v>
      </c>
      <c r="P56" t="s">
        <v>14</v>
      </c>
      <c r="Q56" t="s">
        <v>14</v>
      </c>
      <c r="R56" t="s">
        <v>14</v>
      </c>
    </row>
    <row r="57" spans="2:18" ht="14.4" x14ac:dyDescent="0.3">
      <c r="B57" s="15"/>
      <c r="C57" s="3">
        <v>54</v>
      </c>
      <c r="D57" s="2" t="s">
        <v>130</v>
      </c>
      <c r="E57" t="s">
        <v>76</v>
      </c>
      <c r="F57" t="s">
        <v>78</v>
      </c>
      <c r="G57" t="s">
        <v>8</v>
      </c>
      <c r="H57" s="2" t="s">
        <v>9</v>
      </c>
      <c r="I57" t="s">
        <v>149</v>
      </c>
      <c r="J57" t="s">
        <v>160</v>
      </c>
      <c r="K57" t="s">
        <v>161</v>
      </c>
      <c r="L57" t="s">
        <v>162</v>
      </c>
      <c r="M57" t="s">
        <v>162</v>
      </c>
      <c r="N57" s="3">
        <f>SUM(IFERROR(VLOOKUP(K57,Groups!$F$3:$G$5,2,FALSE),0),IFERROR(VLOOKUP(L57,Groups!$F$3:$G$5,2,FALSE),0),IFERROR(VLOOKUP(M57,Groups!$F$3:$G$5,2,FALSE),0))</f>
        <v>0</v>
      </c>
      <c r="O57" t="s">
        <v>145</v>
      </c>
      <c r="P57" t="s">
        <v>14</v>
      </c>
      <c r="Q57" t="s">
        <v>14</v>
      </c>
      <c r="R57" t="s">
        <v>14</v>
      </c>
    </row>
    <row r="58" spans="2:18" ht="14.4" x14ac:dyDescent="0.3">
      <c r="B58" s="15"/>
      <c r="C58" s="3">
        <v>55</v>
      </c>
      <c r="D58" s="2" t="s">
        <v>79</v>
      </c>
      <c r="E58" t="s">
        <v>141</v>
      </c>
      <c r="F58" t="s">
        <v>80</v>
      </c>
      <c r="G58" t="s">
        <v>8</v>
      </c>
      <c r="H58" t="s">
        <v>17</v>
      </c>
      <c r="I58" t="s">
        <v>149</v>
      </c>
      <c r="J58" t="s">
        <v>159</v>
      </c>
      <c r="K58" t="s">
        <v>161</v>
      </c>
      <c r="L58" t="s">
        <v>161</v>
      </c>
      <c r="M58" t="s">
        <v>161</v>
      </c>
      <c r="N58" s="3">
        <f>SUM(IFERROR(VLOOKUP(K58,Groups!$F$3:$G$5,2,FALSE),0),IFERROR(VLOOKUP(L58,Groups!$F$3:$G$5,2,FALSE),0),IFERROR(VLOOKUP(M58,Groups!$F$3:$G$5,2,FALSE),0))</f>
        <v>0</v>
      </c>
      <c r="O58" t="s">
        <v>145</v>
      </c>
      <c r="P58" t="s">
        <v>14</v>
      </c>
      <c r="Q58" t="s">
        <v>14</v>
      </c>
      <c r="R58" t="s">
        <v>14</v>
      </c>
    </row>
    <row r="59" spans="2:18" ht="14.4" x14ac:dyDescent="0.3">
      <c r="B59" s="15"/>
      <c r="C59" s="3">
        <v>56</v>
      </c>
      <c r="D59" s="2" t="s">
        <v>131</v>
      </c>
      <c r="E59" t="s">
        <v>141</v>
      </c>
      <c r="F59" t="s">
        <v>80</v>
      </c>
      <c r="G59" t="s">
        <v>8</v>
      </c>
      <c r="H59" t="s">
        <v>17</v>
      </c>
      <c r="I59" t="s">
        <v>24</v>
      </c>
      <c r="J59" t="s">
        <v>159</v>
      </c>
      <c r="K59" t="s">
        <v>162</v>
      </c>
      <c r="L59" t="s">
        <v>162</v>
      </c>
      <c r="M59" t="s">
        <v>161</v>
      </c>
      <c r="N59" s="3">
        <f>SUM(IFERROR(VLOOKUP(K59,Groups!$F$3:$G$5,2,FALSE),0),IFERROR(VLOOKUP(L59,Groups!$F$3:$G$5,2,FALSE),0),IFERROR(VLOOKUP(M59,Groups!$F$3:$G$5,2,FALSE),0))</f>
        <v>0</v>
      </c>
      <c r="O59" t="s">
        <v>145</v>
      </c>
      <c r="Q59" t="s">
        <v>14</v>
      </c>
      <c r="R59" t="s">
        <v>14</v>
      </c>
    </row>
    <row r="60" spans="2:18" ht="14.4" x14ac:dyDescent="0.3">
      <c r="B60" s="15"/>
      <c r="C60" s="3">
        <v>57</v>
      </c>
      <c r="D60" s="2" t="s">
        <v>132</v>
      </c>
      <c r="E60" t="s">
        <v>141</v>
      </c>
      <c r="F60" t="s">
        <v>80</v>
      </c>
      <c r="G60" t="s">
        <v>8</v>
      </c>
      <c r="H60" t="s">
        <v>16</v>
      </c>
      <c r="I60" t="s">
        <v>149</v>
      </c>
      <c r="J60" t="s">
        <v>159</v>
      </c>
      <c r="K60" t="s">
        <v>163</v>
      </c>
      <c r="L60" t="s">
        <v>162</v>
      </c>
      <c r="M60" t="s">
        <v>163</v>
      </c>
      <c r="N60" s="3">
        <f>SUM(IFERROR(VLOOKUP(K60,Groups!$F$3:$G$5,2,FALSE),0),IFERROR(VLOOKUP(L60,Groups!$F$3:$G$5,2,FALSE),0),IFERROR(VLOOKUP(M60,Groups!$F$3:$G$5,2,FALSE),0))</f>
        <v>0</v>
      </c>
      <c r="O60" t="s">
        <v>13</v>
      </c>
      <c r="P60" t="s">
        <v>14</v>
      </c>
      <c r="Q60" t="s">
        <v>14</v>
      </c>
      <c r="R60" t="s">
        <v>14</v>
      </c>
    </row>
    <row r="61" spans="2:18" ht="14.4" x14ac:dyDescent="0.3">
      <c r="B61" s="15"/>
      <c r="C61" s="3">
        <v>58</v>
      </c>
      <c r="D61" s="2" t="s">
        <v>133</v>
      </c>
      <c r="E61" t="s">
        <v>141</v>
      </c>
      <c r="F61" t="s">
        <v>80</v>
      </c>
      <c r="G61" t="s">
        <v>8</v>
      </c>
      <c r="H61" t="s">
        <v>17</v>
      </c>
      <c r="I61" t="s">
        <v>149</v>
      </c>
      <c r="J61" t="s">
        <v>159</v>
      </c>
      <c r="K61" t="s">
        <v>161</v>
      </c>
      <c r="L61" t="s">
        <v>162</v>
      </c>
      <c r="M61" t="s">
        <v>162</v>
      </c>
      <c r="N61" s="3">
        <f>SUM(IFERROR(VLOOKUP(K61,Groups!$F$3:$G$5,2,FALSE),0),IFERROR(VLOOKUP(L61,Groups!$F$3:$G$5,2,FALSE),0),IFERROR(VLOOKUP(M61,Groups!$F$3:$G$5,2,FALSE),0))</f>
        <v>0</v>
      </c>
      <c r="O61" t="s">
        <v>145</v>
      </c>
      <c r="P61" t="s">
        <v>14</v>
      </c>
      <c r="Q61" t="s">
        <v>14</v>
      </c>
    </row>
    <row r="62" spans="2:18" ht="14.4" x14ac:dyDescent="0.3">
      <c r="B62" s="15"/>
      <c r="C62" s="3">
        <v>59</v>
      </c>
      <c r="D62" s="2" t="s">
        <v>134</v>
      </c>
      <c r="E62" t="s">
        <v>141</v>
      </c>
      <c r="F62" t="s">
        <v>80</v>
      </c>
      <c r="G62" t="s">
        <v>8</v>
      </c>
      <c r="H62" t="s">
        <v>17</v>
      </c>
      <c r="I62" t="s">
        <v>149</v>
      </c>
      <c r="J62" t="s">
        <v>159</v>
      </c>
      <c r="K62" t="s">
        <v>161</v>
      </c>
      <c r="L62" t="s">
        <v>161</v>
      </c>
      <c r="M62" t="s">
        <v>162</v>
      </c>
      <c r="N62" s="3">
        <f>SUM(IFERROR(VLOOKUP(K62,Groups!$F$3:$G$5,2,FALSE),0),IFERROR(VLOOKUP(L62,Groups!$F$3:$G$5,2,FALSE),0),IFERROR(VLOOKUP(M62,Groups!$F$3:$G$5,2,FALSE),0))</f>
        <v>0</v>
      </c>
      <c r="O62" t="s">
        <v>145</v>
      </c>
      <c r="P62" t="s">
        <v>14</v>
      </c>
      <c r="Q62" t="s">
        <v>14</v>
      </c>
      <c r="R62" t="s">
        <v>14</v>
      </c>
    </row>
    <row r="63" spans="2:18" ht="14.4" x14ac:dyDescent="0.3">
      <c r="B63" s="15"/>
      <c r="C63" s="3">
        <v>60</v>
      </c>
      <c r="D63" s="2" t="s">
        <v>38</v>
      </c>
      <c r="E63" t="s">
        <v>82</v>
      </c>
      <c r="F63" t="s">
        <v>83</v>
      </c>
      <c r="G63" t="s">
        <v>8</v>
      </c>
      <c r="H63" t="s">
        <v>17</v>
      </c>
      <c r="I63" t="s">
        <v>149</v>
      </c>
      <c r="J63" t="s">
        <v>159</v>
      </c>
      <c r="K63" t="s">
        <v>161</v>
      </c>
      <c r="L63" t="s">
        <v>161</v>
      </c>
      <c r="M63" t="s">
        <v>163</v>
      </c>
      <c r="N63" s="3">
        <f>SUM(IFERROR(VLOOKUP(K63,Groups!$F$3:$G$5,2,FALSE),0),IFERROR(VLOOKUP(L63,Groups!$F$3:$G$5,2,FALSE),0),IFERROR(VLOOKUP(M63,Groups!$F$3:$G$5,2,FALSE),0))</f>
        <v>0</v>
      </c>
      <c r="O63" t="s">
        <v>148</v>
      </c>
      <c r="P63" t="s">
        <v>14</v>
      </c>
      <c r="Q63" t="s">
        <v>14</v>
      </c>
      <c r="R63" t="s">
        <v>14</v>
      </c>
    </row>
    <row r="64" spans="2:18" ht="14.4" x14ac:dyDescent="0.3">
      <c r="B64" s="15"/>
      <c r="C64" s="3">
        <v>61</v>
      </c>
      <c r="D64" s="2" t="s">
        <v>135</v>
      </c>
      <c r="E64" t="s">
        <v>82</v>
      </c>
      <c r="F64" t="s">
        <v>83</v>
      </c>
      <c r="G64" t="s">
        <v>8</v>
      </c>
      <c r="H64" t="s">
        <v>17</v>
      </c>
      <c r="I64" t="s">
        <v>68</v>
      </c>
      <c r="J64" t="s">
        <v>160</v>
      </c>
      <c r="K64" t="s">
        <v>163</v>
      </c>
      <c r="L64" t="s">
        <v>163</v>
      </c>
      <c r="M64" t="s">
        <v>162</v>
      </c>
      <c r="N64" s="3">
        <f>SUM(IFERROR(VLOOKUP(K64,Groups!$F$3:$G$5,2,FALSE),0),IFERROR(VLOOKUP(L64,Groups!$F$3:$G$5,2,FALSE),0),IFERROR(VLOOKUP(M64,Groups!$F$3:$G$5,2,FALSE),0))</f>
        <v>0</v>
      </c>
      <c r="O64" t="s">
        <v>13</v>
      </c>
      <c r="P64" t="s">
        <v>14</v>
      </c>
      <c r="Q64" t="s">
        <v>14</v>
      </c>
      <c r="R64" t="s">
        <v>14</v>
      </c>
    </row>
    <row r="65" spans="2:18" ht="14.4" x14ac:dyDescent="0.3">
      <c r="B65" s="15"/>
      <c r="C65" s="3">
        <v>62</v>
      </c>
      <c r="D65" s="2" t="s">
        <v>171</v>
      </c>
      <c r="E65" t="s">
        <v>82</v>
      </c>
      <c r="F65" t="s">
        <v>83</v>
      </c>
      <c r="G65" t="s">
        <v>8</v>
      </c>
      <c r="H65" t="s">
        <v>17</v>
      </c>
      <c r="I65" t="s">
        <v>68</v>
      </c>
      <c r="J65" t="s">
        <v>160</v>
      </c>
      <c r="K65" t="s">
        <v>163</v>
      </c>
      <c r="L65" t="s">
        <v>162</v>
      </c>
      <c r="M65" t="s">
        <v>161</v>
      </c>
      <c r="N65" s="3">
        <f>SUM(IFERROR(VLOOKUP(K65,Groups!$F$3:$G$5,2,FALSE),0),IFERROR(VLOOKUP(L65,Groups!$F$3:$G$5,2,FALSE),0),IFERROR(VLOOKUP(M65,Groups!$F$3:$G$5,2,FALSE),0))</f>
        <v>0</v>
      </c>
      <c r="O65" t="s">
        <v>148</v>
      </c>
      <c r="P65" t="s">
        <v>14</v>
      </c>
      <c r="Q65" t="s">
        <v>14</v>
      </c>
      <c r="R65" t="s">
        <v>14</v>
      </c>
    </row>
    <row r="66" spans="2:18" ht="14.4" x14ac:dyDescent="0.3">
      <c r="B66" s="15"/>
      <c r="C66" s="3">
        <v>63</v>
      </c>
      <c r="D66" s="2" t="s">
        <v>136</v>
      </c>
      <c r="E66" t="s">
        <v>82</v>
      </c>
      <c r="F66" t="s">
        <v>84</v>
      </c>
      <c r="G66" t="s">
        <v>8</v>
      </c>
      <c r="H66" t="s">
        <v>9</v>
      </c>
      <c r="I66" t="s">
        <v>149</v>
      </c>
      <c r="J66" t="s">
        <v>160</v>
      </c>
      <c r="K66" t="s">
        <v>161</v>
      </c>
      <c r="L66" t="s">
        <v>161</v>
      </c>
      <c r="M66" t="s">
        <v>162</v>
      </c>
      <c r="N66" s="3">
        <f>SUM(IFERROR(VLOOKUP(K66,Groups!$F$3:$G$5,2,FALSE),0),IFERROR(VLOOKUP(L66,Groups!$F$3:$G$5,2,FALSE),0),IFERROR(VLOOKUP(M66,Groups!$F$3:$G$5,2,FALSE),0))</f>
        <v>0</v>
      </c>
      <c r="O66" t="s">
        <v>145</v>
      </c>
      <c r="P66" t="s">
        <v>14</v>
      </c>
      <c r="Q66" t="s">
        <v>14</v>
      </c>
      <c r="R66" t="s">
        <v>14</v>
      </c>
    </row>
    <row r="67" spans="2:18" ht="14.4" x14ac:dyDescent="0.3">
      <c r="B67" s="15"/>
      <c r="C67" s="3">
        <v>64</v>
      </c>
      <c r="D67" s="2" t="s">
        <v>40</v>
      </c>
      <c r="E67" t="s">
        <v>86</v>
      </c>
      <c r="F67" t="s">
        <v>87</v>
      </c>
      <c r="G67" t="s">
        <v>8</v>
      </c>
      <c r="H67" t="s">
        <v>17</v>
      </c>
      <c r="I67" t="s">
        <v>149</v>
      </c>
      <c r="J67" t="s">
        <v>159</v>
      </c>
      <c r="K67" t="s">
        <v>161</v>
      </c>
      <c r="L67" t="s">
        <v>161</v>
      </c>
      <c r="M67" t="s">
        <v>162</v>
      </c>
      <c r="N67" s="3">
        <f>SUM(IFERROR(VLOOKUP(K67,Groups!$F$3:$G$5,2,FALSE),0),IFERROR(VLOOKUP(L67,Groups!$F$3:$G$5,2,FALSE),0),IFERROR(VLOOKUP(M67,Groups!$F$3:$G$5,2,FALSE),0))</f>
        <v>0</v>
      </c>
      <c r="O67" t="s">
        <v>145</v>
      </c>
      <c r="P67" t="s">
        <v>14</v>
      </c>
      <c r="Q67" t="s">
        <v>14</v>
      </c>
      <c r="R67" t="s">
        <v>14</v>
      </c>
    </row>
    <row r="68" spans="2:18" ht="14.4" x14ac:dyDescent="0.3">
      <c r="B68" s="15"/>
      <c r="C68" s="3">
        <v>65</v>
      </c>
      <c r="D68" s="2" t="s">
        <v>85</v>
      </c>
      <c r="E68" t="s">
        <v>86</v>
      </c>
      <c r="F68" t="s">
        <v>87</v>
      </c>
      <c r="G68" t="s">
        <v>0</v>
      </c>
      <c r="H68" t="s">
        <v>54</v>
      </c>
      <c r="I68" t="s">
        <v>149</v>
      </c>
      <c r="J68" t="s">
        <v>160</v>
      </c>
      <c r="K68" t="s">
        <v>161</v>
      </c>
      <c r="L68" t="s">
        <v>163</v>
      </c>
      <c r="M68" t="s">
        <v>162</v>
      </c>
      <c r="N68" s="3">
        <f>SUM(IFERROR(VLOOKUP(K68,Groups!$F$3:$G$5,2,FALSE),0),IFERROR(VLOOKUP(L68,Groups!$F$3:$G$5,2,FALSE),0),IFERROR(VLOOKUP(M68,Groups!$F$3:$G$5,2,FALSE),0))</f>
        <v>0</v>
      </c>
      <c r="O68" t="s">
        <v>148</v>
      </c>
      <c r="P68" t="s">
        <v>14</v>
      </c>
      <c r="Q68" t="s">
        <v>14</v>
      </c>
      <c r="R68" t="s">
        <v>14</v>
      </c>
    </row>
    <row r="69" spans="2:18" ht="14.4" x14ac:dyDescent="0.3">
      <c r="B69" s="15"/>
      <c r="C69" s="3">
        <v>66</v>
      </c>
      <c r="D69" s="2" t="s">
        <v>88</v>
      </c>
      <c r="E69" t="s">
        <v>86</v>
      </c>
      <c r="F69" t="s">
        <v>87</v>
      </c>
      <c r="G69" t="s">
        <v>8</v>
      </c>
      <c r="H69" t="s">
        <v>9</v>
      </c>
      <c r="I69" t="s">
        <v>149</v>
      </c>
      <c r="J69" t="s">
        <v>160</v>
      </c>
      <c r="K69" t="s">
        <v>162</v>
      </c>
      <c r="L69" t="s">
        <v>161</v>
      </c>
      <c r="M69" t="s">
        <v>161</v>
      </c>
      <c r="N69" s="3">
        <f>SUM(IFERROR(VLOOKUP(K69,Groups!$F$3:$G$5,2,FALSE),0),IFERROR(VLOOKUP(L69,Groups!$F$3:$G$5,2,FALSE),0),IFERROR(VLOOKUP(M69,Groups!$F$3:$G$5,2,FALSE),0))</f>
        <v>0</v>
      </c>
      <c r="O69" t="s">
        <v>145</v>
      </c>
      <c r="P69" t="s">
        <v>14</v>
      </c>
      <c r="Q69" t="s">
        <v>14</v>
      </c>
      <c r="R69" t="s">
        <v>14</v>
      </c>
    </row>
    <row r="70" spans="2:18" ht="14.4" x14ac:dyDescent="0.3">
      <c r="B70" s="15"/>
      <c r="C70" s="3">
        <v>67</v>
      </c>
      <c r="D70" s="2" t="s">
        <v>89</v>
      </c>
      <c r="E70" t="s">
        <v>86</v>
      </c>
      <c r="F70" t="s">
        <v>87</v>
      </c>
      <c r="G70" t="s">
        <v>0</v>
      </c>
      <c r="H70" t="s">
        <v>9</v>
      </c>
      <c r="I70" t="s">
        <v>149</v>
      </c>
      <c r="J70" t="s">
        <v>159</v>
      </c>
      <c r="K70" t="s">
        <v>162</v>
      </c>
      <c r="L70" t="s">
        <v>161</v>
      </c>
      <c r="M70" t="s">
        <v>163</v>
      </c>
      <c r="N70" s="3">
        <f>SUM(IFERROR(VLOOKUP(K70,Groups!$F$3:$G$5,2,FALSE),0),IFERROR(VLOOKUP(L70,Groups!$F$3:$G$5,2,FALSE),0),IFERROR(VLOOKUP(M70,Groups!$F$3:$G$5,2,FALSE),0))</f>
        <v>0</v>
      </c>
      <c r="O70" t="s">
        <v>145</v>
      </c>
      <c r="P70" t="s">
        <v>14</v>
      </c>
      <c r="Q70" t="s">
        <v>14</v>
      </c>
      <c r="R70" t="s">
        <v>14</v>
      </c>
    </row>
    <row r="71" spans="2:18" ht="14.4" x14ac:dyDescent="0.3">
      <c r="B71" s="15"/>
      <c r="C71" s="3">
        <v>68</v>
      </c>
      <c r="D71" s="2" t="s">
        <v>90</v>
      </c>
      <c r="E71" t="s">
        <v>86</v>
      </c>
      <c r="F71" t="s">
        <v>91</v>
      </c>
      <c r="G71" t="s">
        <v>8</v>
      </c>
      <c r="H71" t="s">
        <v>17</v>
      </c>
      <c r="I71" t="s">
        <v>150</v>
      </c>
      <c r="J71" t="s">
        <v>160</v>
      </c>
      <c r="K71" t="s">
        <v>163</v>
      </c>
      <c r="L71" t="s">
        <v>162</v>
      </c>
      <c r="M71" t="s">
        <v>162</v>
      </c>
      <c r="N71" s="3">
        <f>SUM(IFERROR(VLOOKUP(K71,Groups!$F$3:$G$5,2,FALSE),0),IFERROR(VLOOKUP(L71,Groups!$F$3:$G$5,2,FALSE),0),IFERROR(VLOOKUP(M71,Groups!$F$3:$G$5,2,FALSE),0))</f>
        <v>0</v>
      </c>
      <c r="O71" t="s">
        <v>13</v>
      </c>
      <c r="P71" t="s">
        <v>14</v>
      </c>
      <c r="Q71" t="s">
        <v>14</v>
      </c>
      <c r="R71" t="s">
        <v>14</v>
      </c>
    </row>
    <row r="72" spans="2:18" ht="14.4" x14ac:dyDescent="0.3">
      <c r="B72" s="15"/>
      <c r="C72" s="3">
        <v>69</v>
      </c>
      <c r="D72" s="2" t="s">
        <v>137</v>
      </c>
      <c r="E72" t="s">
        <v>86</v>
      </c>
      <c r="F72" t="s">
        <v>92</v>
      </c>
      <c r="G72" t="s">
        <v>8</v>
      </c>
      <c r="H72" t="s">
        <v>17</v>
      </c>
      <c r="I72" t="s">
        <v>149</v>
      </c>
      <c r="J72" t="s">
        <v>160</v>
      </c>
      <c r="K72" t="s">
        <v>161</v>
      </c>
      <c r="L72" t="s">
        <v>162</v>
      </c>
      <c r="M72" t="s">
        <v>161</v>
      </c>
      <c r="N72" s="3">
        <f>SUM(IFERROR(VLOOKUP(K72,Groups!$F$3:$G$5,2,FALSE),0),IFERROR(VLOOKUP(L72,Groups!$F$3:$G$5,2,FALSE),0),IFERROR(VLOOKUP(M72,Groups!$F$3:$G$5,2,FALSE),0))</f>
        <v>0</v>
      </c>
      <c r="O72" t="s">
        <v>145</v>
      </c>
      <c r="P72" t="s">
        <v>14</v>
      </c>
      <c r="Q72" t="s">
        <v>14</v>
      </c>
      <c r="R72" t="s">
        <v>14</v>
      </c>
    </row>
    <row r="73" spans="2:18" ht="14.4" x14ac:dyDescent="0.3">
      <c r="B73" s="15"/>
      <c r="C73" s="3">
        <v>70</v>
      </c>
      <c r="D73" s="2" t="s">
        <v>93</v>
      </c>
      <c r="E73" t="s">
        <v>86</v>
      </c>
      <c r="F73" t="s">
        <v>94</v>
      </c>
      <c r="G73" t="s">
        <v>8</v>
      </c>
      <c r="H73" t="s">
        <v>17</v>
      </c>
      <c r="I73" t="s">
        <v>149</v>
      </c>
      <c r="J73" t="s">
        <v>160</v>
      </c>
      <c r="K73" t="s">
        <v>162</v>
      </c>
      <c r="L73" t="s">
        <v>162</v>
      </c>
      <c r="M73" t="s">
        <v>161</v>
      </c>
      <c r="N73" s="3">
        <f>SUM(IFERROR(VLOOKUP(K73,Groups!$F$3:$G$5,2,FALSE),0),IFERROR(VLOOKUP(L73,Groups!$F$3:$G$5,2,FALSE),0),IFERROR(VLOOKUP(M73,Groups!$F$3:$G$5,2,FALSE),0))</f>
        <v>0</v>
      </c>
      <c r="O73" t="s">
        <v>145</v>
      </c>
      <c r="P73" t="s">
        <v>14</v>
      </c>
      <c r="Q73" t="s">
        <v>14</v>
      </c>
      <c r="R73" t="s">
        <v>14</v>
      </c>
    </row>
    <row r="74" spans="2:18" ht="14.4" x14ac:dyDescent="0.3">
      <c r="B74" s="15"/>
      <c r="C74" s="3">
        <v>71</v>
      </c>
      <c r="D74" s="2" t="s">
        <v>95</v>
      </c>
      <c r="E74" t="s">
        <v>86</v>
      </c>
      <c r="F74" t="s">
        <v>94</v>
      </c>
      <c r="G74" t="s">
        <v>8</v>
      </c>
      <c r="H74" t="s">
        <v>17</v>
      </c>
      <c r="I74" t="s">
        <v>18</v>
      </c>
      <c r="J74" t="s">
        <v>160</v>
      </c>
      <c r="K74" t="s">
        <v>161</v>
      </c>
      <c r="L74" t="s">
        <v>162</v>
      </c>
      <c r="M74" t="s">
        <v>161</v>
      </c>
      <c r="N74" s="3">
        <f>SUM(IFERROR(VLOOKUP(K74,Groups!$F$3:$G$5,2,FALSE),0),IFERROR(VLOOKUP(L74,Groups!$F$3:$G$5,2,FALSE),0),IFERROR(VLOOKUP(M74,Groups!$F$3:$G$5,2,FALSE),0))</f>
        <v>0</v>
      </c>
      <c r="O74" t="s">
        <v>145</v>
      </c>
      <c r="P74" t="s">
        <v>14</v>
      </c>
      <c r="Q74" t="s">
        <v>14</v>
      </c>
      <c r="R74" t="s">
        <v>14</v>
      </c>
    </row>
  </sheetData>
  <autoFilter ref="C3:O74" xr:uid="{32F5B7BB-8453-4BE7-BF37-E4033AFA72E0}"/>
  <conditionalFormatting sqref="K4:M74">
    <cfRule type="expression" dxfId="5" priority="1">
      <formula>K4="Moyen"</formula>
    </cfRule>
    <cfRule type="expression" dxfId="4" priority="2">
      <formula>K4="Faible"</formula>
    </cfRule>
    <cfRule type="expression" dxfId="3" priority="3">
      <formula>K4="Elevé"</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AFE0BC-E7FD-4D5B-8388-54CE9F768020}">
          <x14:formula1>
            <xm:f>Groups!$F$3:$F$5</xm:f>
          </x14:formula1>
          <xm:sqref>K4:M74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42C-0CEB-4CEF-9CCC-E9BB694A1592}">
  <dimension ref="B2:G115"/>
  <sheetViews>
    <sheetView topLeftCell="A2" workbookViewId="0">
      <selection activeCell="B115" sqref="B3:B115"/>
    </sheetView>
  </sheetViews>
  <sheetFormatPr defaultColWidth="8.77734375" defaultRowHeight="14.4" x14ac:dyDescent="0.3"/>
  <cols>
    <col min="2" max="2" width="3" bestFit="1" customWidth="1"/>
    <col min="3" max="3" width="48.109375" customWidth="1"/>
    <col min="4" max="4" width="32.109375" customWidth="1"/>
    <col min="5" max="5" width="27.33203125" bestFit="1" customWidth="1"/>
    <col min="6" max="6" width="77" bestFit="1" customWidth="1"/>
    <col min="7" max="7" width="27.21875" customWidth="1"/>
  </cols>
  <sheetData>
    <row r="2" spans="2:7" x14ac:dyDescent="0.3">
      <c r="B2" s="4" t="s">
        <v>4</v>
      </c>
      <c r="C2" s="5" t="s">
        <v>172</v>
      </c>
      <c r="D2" s="5" t="s">
        <v>154</v>
      </c>
      <c r="E2" s="7" t="s">
        <v>167</v>
      </c>
      <c r="F2" s="16" t="s">
        <v>298</v>
      </c>
      <c r="G2" s="16" t="s">
        <v>299</v>
      </c>
    </row>
    <row r="3" spans="2:7" x14ac:dyDescent="0.3">
      <c r="B3" s="3">
        <v>1</v>
      </c>
      <c r="C3" s="15" t="s">
        <v>107</v>
      </c>
      <c r="D3" t="s">
        <v>138</v>
      </c>
      <c r="E3" s="14" t="s">
        <v>148</v>
      </c>
      <c r="F3" t="s">
        <v>173</v>
      </c>
      <c r="G3" t="s">
        <v>174</v>
      </c>
    </row>
    <row r="4" spans="2:7" x14ac:dyDescent="0.3">
      <c r="B4" s="3">
        <v>3</v>
      </c>
      <c r="C4" s="15" t="s">
        <v>108</v>
      </c>
      <c r="D4" t="s">
        <v>138</v>
      </c>
      <c r="E4" s="14" t="s">
        <v>13</v>
      </c>
      <c r="F4" t="s">
        <v>175</v>
      </c>
      <c r="G4" t="s">
        <v>176</v>
      </c>
    </row>
    <row r="5" spans="2:7" x14ac:dyDescent="0.3">
      <c r="B5" s="3">
        <v>3</v>
      </c>
      <c r="C5" s="15" t="s">
        <v>108</v>
      </c>
      <c r="D5" t="s">
        <v>138</v>
      </c>
      <c r="E5" s="14" t="s">
        <v>13</v>
      </c>
      <c r="F5" t="s">
        <v>177</v>
      </c>
      <c r="G5" t="s">
        <v>174</v>
      </c>
    </row>
    <row r="6" spans="2:7" x14ac:dyDescent="0.3">
      <c r="B6" s="3">
        <v>3</v>
      </c>
      <c r="C6" s="15" t="s">
        <v>108</v>
      </c>
      <c r="D6" t="s">
        <v>138</v>
      </c>
      <c r="E6" s="14" t="s">
        <v>13</v>
      </c>
      <c r="F6" t="s">
        <v>178</v>
      </c>
      <c r="G6" t="s">
        <v>179</v>
      </c>
    </row>
    <row r="7" spans="2:7" x14ac:dyDescent="0.3">
      <c r="B7" s="3">
        <v>5</v>
      </c>
      <c r="C7" s="15" t="s">
        <v>109</v>
      </c>
      <c r="D7" t="s">
        <v>138</v>
      </c>
      <c r="E7" s="14" t="s">
        <v>13</v>
      </c>
      <c r="F7" t="s">
        <v>180</v>
      </c>
      <c r="G7" t="s">
        <v>181</v>
      </c>
    </row>
    <row r="8" spans="2:7" x14ac:dyDescent="0.3">
      <c r="B8" s="3">
        <v>5</v>
      </c>
      <c r="C8" s="15" t="s">
        <v>109</v>
      </c>
      <c r="D8" t="s">
        <v>138</v>
      </c>
      <c r="E8" s="14" t="s">
        <v>13</v>
      </c>
      <c r="F8" t="s">
        <v>182</v>
      </c>
      <c r="G8" t="s">
        <v>4</v>
      </c>
    </row>
    <row r="9" spans="2:7" x14ac:dyDescent="0.3">
      <c r="B9" s="3">
        <v>5</v>
      </c>
      <c r="C9" s="15" t="s">
        <v>109</v>
      </c>
      <c r="D9" t="s">
        <v>138</v>
      </c>
      <c r="E9" s="14" t="s">
        <v>13</v>
      </c>
      <c r="F9" t="s">
        <v>300</v>
      </c>
      <c r="G9" t="s">
        <v>4</v>
      </c>
    </row>
    <row r="10" spans="2:7" x14ac:dyDescent="0.3">
      <c r="B10" s="3">
        <v>5</v>
      </c>
      <c r="C10" s="15" t="s">
        <v>109</v>
      </c>
      <c r="D10" t="s">
        <v>138</v>
      </c>
      <c r="E10" s="14" t="s">
        <v>13</v>
      </c>
      <c r="F10" t="s">
        <v>301</v>
      </c>
      <c r="G10" t="s">
        <v>183</v>
      </c>
    </row>
    <row r="11" spans="2:7" x14ac:dyDescent="0.3">
      <c r="B11" s="3">
        <v>7</v>
      </c>
      <c r="C11" s="15" t="s">
        <v>111</v>
      </c>
      <c r="D11" t="s">
        <v>139</v>
      </c>
      <c r="E11" s="14" t="s">
        <v>13</v>
      </c>
      <c r="F11" t="s">
        <v>184</v>
      </c>
      <c r="G11" t="s">
        <v>174</v>
      </c>
    </row>
    <row r="12" spans="2:7" x14ac:dyDescent="0.3">
      <c r="B12" s="3">
        <v>7</v>
      </c>
      <c r="C12" s="15" t="s">
        <v>111</v>
      </c>
      <c r="D12" t="s">
        <v>139</v>
      </c>
      <c r="E12" s="14" t="s">
        <v>13</v>
      </c>
      <c r="F12" t="s">
        <v>185</v>
      </c>
      <c r="G12" t="s">
        <v>186</v>
      </c>
    </row>
    <row r="13" spans="2:7" x14ac:dyDescent="0.3">
      <c r="B13" s="3">
        <v>7</v>
      </c>
      <c r="C13" s="15" t="s">
        <v>111</v>
      </c>
      <c r="D13" t="s">
        <v>139</v>
      </c>
      <c r="E13" s="14" t="s">
        <v>13</v>
      </c>
      <c r="F13" t="s">
        <v>187</v>
      </c>
      <c r="G13" t="s">
        <v>188</v>
      </c>
    </row>
    <row r="14" spans="2:7" x14ac:dyDescent="0.3">
      <c r="B14" s="3">
        <v>8</v>
      </c>
      <c r="C14" s="15" t="s">
        <v>151</v>
      </c>
      <c r="D14" t="s">
        <v>139</v>
      </c>
      <c r="E14" s="14" t="s">
        <v>13</v>
      </c>
      <c r="F14" t="s">
        <v>189</v>
      </c>
      <c r="G14" t="s">
        <v>190</v>
      </c>
    </row>
    <row r="15" spans="2:7" x14ac:dyDescent="0.3">
      <c r="B15" s="3">
        <v>8</v>
      </c>
      <c r="C15" s="15" t="s">
        <v>151</v>
      </c>
      <c r="D15" t="s">
        <v>139</v>
      </c>
      <c r="E15" s="14" t="s">
        <v>13</v>
      </c>
      <c r="F15" t="s">
        <v>191</v>
      </c>
      <c r="G15" t="s">
        <v>190</v>
      </c>
    </row>
    <row r="16" spans="2:7" x14ac:dyDescent="0.3">
      <c r="B16" s="3">
        <v>8</v>
      </c>
      <c r="C16" s="15" t="s">
        <v>151</v>
      </c>
      <c r="D16" t="s">
        <v>139</v>
      </c>
      <c r="E16" s="14" t="s">
        <v>13</v>
      </c>
      <c r="F16" t="s">
        <v>192</v>
      </c>
      <c r="G16" t="s">
        <v>190</v>
      </c>
    </row>
    <row r="17" spans="2:7" x14ac:dyDescent="0.3">
      <c r="B17" s="3">
        <v>8</v>
      </c>
      <c r="C17" s="15" t="s">
        <v>151</v>
      </c>
      <c r="D17" t="s">
        <v>139</v>
      </c>
      <c r="E17" s="14" t="s">
        <v>13</v>
      </c>
      <c r="F17" t="s">
        <v>193</v>
      </c>
      <c r="G17" t="s">
        <v>190</v>
      </c>
    </row>
    <row r="18" spans="2:7" x14ac:dyDescent="0.3">
      <c r="B18" s="3">
        <v>8</v>
      </c>
      <c r="C18" s="15" t="s">
        <v>151</v>
      </c>
      <c r="D18" t="s">
        <v>139</v>
      </c>
      <c r="E18" s="14" t="s">
        <v>13</v>
      </c>
      <c r="F18" t="s">
        <v>194</v>
      </c>
      <c r="G18" t="s">
        <v>190</v>
      </c>
    </row>
    <row r="19" spans="2:7" x14ac:dyDescent="0.3">
      <c r="B19" s="3">
        <v>8</v>
      </c>
      <c r="C19" s="15" t="s">
        <v>151</v>
      </c>
      <c r="D19" t="s">
        <v>139</v>
      </c>
      <c r="E19" s="14" t="s">
        <v>13</v>
      </c>
      <c r="F19" t="s">
        <v>195</v>
      </c>
      <c r="G19" t="s">
        <v>190</v>
      </c>
    </row>
    <row r="20" spans="2:7" x14ac:dyDescent="0.3">
      <c r="B20" s="3">
        <v>8</v>
      </c>
      <c r="C20" s="15" t="s">
        <v>151</v>
      </c>
      <c r="D20" t="s">
        <v>139</v>
      </c>
      <c r="E20" s="14" t="s">
        <v>13</v>
      </c>
      <c r="F20" t="s">
        <v>196</v>
      </c>
      <c r="G20" t="s">
        <v>190</v>
      </c>
    </row>
    <row r="21" spans="2:7" x14ac:dyDescent="0.3">
      <c r="B21" s="3">
        <v>9</v>
      </c>
      <c r="C21" s="15" t="s">
        <v>113</v>
      </c>
      <c r="D21" t="s">
        <v>139</v>
      </c>
      <c r="E21" s="14" t="s">
        <v>148</v>
      </c>
      <c r="F21" t="s">
        <v>197</v>
      </c>
      <c r="G21" t="s">
        <v>190</v>
      </c>
    </row>
    <row r="22" spans="2:7" x14ac:dyDescent="0.3">
      <c r="B22" s="3">
        <v>9</v>
      </c>
      <c r="C22" s="15" t="s">
        <v>113</v>
      </c>
      <c r="D22" t="s">
        <v>139</v>
      </c>
      <c r="E22" s="14" t="s">
        <v>148</v>
      </c>
      <c r="F22" t="s">
        <v>198</v>
      </c>
      <c r="G22" t="s">
        <v>190</v>
      </c>
    </row>
    <row r="23" spans="2:7" x14ac:dyDescent="0.3">
      <c r="B23" s="3">
        <v>9</v>
      </c>
      <c r="C23" s="15" t="s">
        <v>113</v>
      </c>
      <c r="D23" t="s">
        <v>139</v>
      </c>
      <c r="E23" s="14" t="s">
        <v>148</v>
      </c>
      <c r="F23" t="s">
        <v>199</v>
      </c>
      <c r="G23" t="s">
        <v>190</v>
      </c>
    </row>
    <row r="24" spans="2:7" x14ac:dyDescent="0.3">
      <c r="B24" s="3">
        <v>9</v>
      </c>
      <c r="C24" s="15" t="s">
        <v>113</v>
      </c>
      <c r="D24" t="s">
        <v>139</v>
      </c>
      <c r="E24" s="14" t="s">
        <v>148</v>
      </c>
      <c r="F24" t="s">
        <v>200</v>
      </c>
      <c r="G24" t="s">
        <v>201</v>
      </c>
    </row>
    <row r="25" spans="2:7" x14ac:dyDescent="0.3">
      <c r="B25" s="3">
        <v>9</v>
      </c>
      <c r="C25" s="15" t="s">
        <v>113</v>
      </c>
      <c r="D25" t="s">
        <v>139</v>
      </c>
      <c r="E25" s="14" t="s">
        <v>148</v>
      </c>
      <c r="F25" t="s">
        <v>202</v>
      </c>
      <c r="G25" t="s">
        <v>203</v>
      </c>
    </row>
    <row r="26" spans="2:7" x14ac:dyDescent="0.3">
      <c r="B26" s="3">
        <v>10</v>
      </c>
      <c r="C26" s="15" t="s">
        <v>112</v>
      </c>
      <c r="D26" t="s">
        <v>139</v>
      </c>
      <c r="E26" s="14" t="s">
        <v>13</v>
      </c>
      <c r="F26" t="s">
        <v>204</v>
      </c>
      <c r="G26" t="s">
        <v>205</v>
      </c>
    </row>
    <row r="27" spans="2:7" x14ac:dyDescent="0.3">
      <c r="B27" s="3">
        <v>10</v>
      </c>
      <c r="C27" s="15" t="s">
        <v>112</v>
      </c>
      <c r="D27" t="s">
        <v>139</v>
      </c>
      <c r="E27" s="14" t="s">
        <v>13</v>
      </c>
      <c r="F27" t="s">
        <v>206</v>
      </c>
      <c r="G27" t="s">
        <v>207</v>
      </c>
    </row>
    <row r="28" spans="2:7" x14ac:dyDescent="0.3">
      <c r="B28" s="3">
        <v>10</v>
      </c>
      <c r="C28" s="15" t="s">
        <v>112</v>
      </c>
      <c r="D28" t="s">
        <v>139</v>
      </c>
      <c r="E28" s="14" t="s">
        <v>13</v>
      </c>
      <c r="F28" t="s">
        <v>208</v>
      </c>
      <c r="G28" t="s">
        <v>209</v>
      </c>
    </row>
    <row r="29" spans="2:7" x14ac:dyDescent="0.3">
      <c r="B29" s="3">
        <v>13</v>
      </c>
      <c r="C29" s="15" t="s">
        <v>114</v>
      </c>
      <c r="D29" t="s">
        <v>139</v>
      </c>
      <c r="E29" s="14" t="s">
        <v>148</v>
      </c>
      <c r="F29" t="s">
        <v>210</v>
      </c>
      <c r="G29" t="s">
        <v>174</v>
      </c>
    </row>
    <row r="30" spans="2:7" x14ac:dyDescent="0.3">
      <c r="B30" s="3">
        <v>13</v>
      </c>
      <c r="C30" s="15" t="s">
        <v>114</v>
      </c>
      <c r="D30" t="s">
        <v>139</v>
      </c>
      <c r="E30" s="14" t="s">
        <v>148</v>
      </c>
      <c r="F30" t="s">
        <v>211</v>
      </c>
      <c r="G30" t="s">
        <v>212</v>
      </c>
    </row>
    <row r="31" spans="2:7" x14ac:dyDescent="0.3">
      <c r="B31" s="3">
        <v>13</v>
      </c>
      <c r="C31" s="15" t="s">
        <v>114</v>
      </c>
      <c r="D31" t="s">
        <v>139</v>
      </c>
      <c r="E31" s="14" t="s">
        <v>148</v>
      </c>
      <c r="F31" t="s">
        <v>213</v>
      </c>
      <c r="G31" t="s">
        <v>214</v>
      </c>
    </row>
    <row r="32" spans="2:7" x14ac:dyDescent="0.3">
      <c r="B32" s="3">
        <v>15</v>
      </c>
      <c r="C32" s="15" t="s">
        <v>21</v>
      </c>
      <c r="D32" t="s">
        <v>140</v>
      </c>
      <c r="E32" s="14" t="s">
        <v>148</v>
      </c>
      <c r="F32" t="s">
        <v>215</v>
      </c>
      <c r="G32" t="s">
        <v>216</v>
      </c>
    </row>
    <row r="33" spans="2:7" x14ac:dyDescent="0.3">
      <c r="B33" s="3">
        <v>15</v>
      </c>
      <c r="C33" s="15" t="s">
        <v>21</v>
      </c>
      <c r="D33" t="s">
        <v>140</v>
      </c>
      <c r="E33" s="14" t="s">
        <v>148</v>
      </c>
      <c r="F33" t="s">
        <v>217</v>
      </c>
      <c r="G33" t="s">
        <v>218</v>
      </c>
    </row>
    <row r="34" spans="2:7" x14ac:dyDescent="0.3">
      <c r="B34" s="3">
        <v>15</v>
      </c>
      <c r="C34" s="15" t="s">
        <v>21</v>
      </c>
      <c r="D34" t="s">
        <v>140</v>
      </c>
      <c r="E34" s="14" t="s">
        <v>148</v>
      </c>
      <c r="F34" t="s">
        <v>219</v>
      </c>
      <c r="G34" t="s">
        <v>218</v>
      </c>
    </row>
    <row r="35" spans="2:7" x14ac:dyDescent="0.3">
      <c r="B35" s="3">
        <v>15</v>
      </c>
      <c r="C35" s="15" t="s">
        <v>21</v>
      </c>
      <c r="D35" t="s">
        <v>140</v>
      </c>
      <c r="E35" s="14" t="s">
        <v>148</v>
      </c>
      <c r="F35" t="s">
        <v>220</v>
      </c>
      <c r="G35" t="s">
        <v>218</v>
      </c>
    </row>
    <row r="36" spans="2:7" x14ac:dyDescent="0.3">
      <c r="B36" s="3">
        <v>15</v>
      </c>
      <c r="C36" s="15" t="s">
        <v>21</v>
      </c>
      <c r="D36" t="s">
        <v>140</v>
      </c>
      <c r="E36" s="14" t="s">
        <v>148</v>
      </c>
      <c r="F36" t="s">
        <v>221</v>
      </c>
      <c r="G36" t="s">
        <v>218</v>
      </c>
    </row>
    <row r="37" spans="2:7" x14ac:dyDescent="0.3">
      <c r="B37" s="3">
        <v>15</v>
      </c>
      <c r="C37" s="15" t="s">
        <v>21</v>
      </c>
      <c r="D37" t="s">
        <v>140</v>
      </c>
      <c r="E37" s="14" t="s">
        <v>148</v>
      </c>
      <c r="F37" t="s">
        <v>222</v>
      </c>
      <c r="G37" t="s">
        <v>218</v>
      </c>
    </row>
    <row r="38" spans="2:7" x14ac:dyDescent="0.3">
      <c r="B38" s="3">
        <v>15</v>
      </c>
      <c r="C38" s="15" t="s">
        <v>21</v>
      </c>
      <c r="D38" t="s">
        <v>140</v>
      </c>
      <c r="E38" s="14" t="s">
        <v>148</v>
      </c>
      <c r="F38" t="s">
        <v>223</v>
      </c>
      <c r="G38" t="s">
        <v>218</v>
      </c>
    </row>
    <row r="39" spans="2:7" x14ac:dyDescent="0.3">
      <c r="B39" s="3">
        <v>15</v>
      </c>
      <c r="C39" s="15" t="s">
        <v>21</v>
      </c>
      <c r="D39" t="s">
        <v>140</v>
      </c>
      <c r="E39" s="14" t="s">
        <v>148</v>
      </c>
      <c r="F39" t="s">
        <v>224</v>
      </c>
      <c r="G39" t="s">
        <v>225</v>
      </c>
    </row>
    <row r="40" spans="2:7" x14ac:dyDescent="0.3">
      <c r="B40" s="3">
        <v>16</v>
      </c>
      <c r="C40" s="15" t="s">
        <v>23</v>
      </c>
      <c r="D40" t="s">
        <v>140</v>
      </c>
      <c r="E40" s="14" t="s">
        <v>148</v>
      </c>
      <c r="F40" t="s">
        <v>226</v>
      </c>
      <c r="G40" t="s">
        <v>218</v>
      </c>
    </row>
    <row r="41" spans="2:7" x14ac:dyDescent="0.3">
      <c r="B41" s="3">
        <v>16</v>
      </c>
      <c r="C41" s="15" t="s">
        <v>23</v>
      </c>
      <c r="D41" t="s">
        <v>140</v>
      </c>
      <c r="E41" s="14" t="s">
        <v>148</v>
      </c>
      <c r="F41" t="s">
        <v>227</v>
      </c>
      <c r="G41" t="s">
        <v>218</v>
      </c>
    </row>
    <row r="42" spans="2:7" x14ac:dyDescent="0.3">
      <c r="B42" s="3">
        <v>19</v>
      </c>
      <c r="C42" s="15" t="s">
        <v>25</v>
      </c>
      <c r="D42" t="s">
        <v>140</v>
      </c>
      <c r="E42" s="14" t="s">
        <v>148</v>
      </c>
      <c r="F42" t="s">
        <v>228</v>
      </c>
      <c r="G42" t="s">
        <v>306</v>
      </c>
    </row>
    <row r="43" spans="2:7" x14ac:dyDescent="0.3">
      <c r="B43" s="3">
        <v>19</v>
      </c>
      <c r="C43" s="15" t="s">
        <v>25</v>
      </c>
      <c r="D43" t="s">
        <v>140</v>
      </c>
      <c r="E43" s="14" t="s">
        <v>148</v>
      </c>
      <c r="F43" t="s">
        <v>229</v>
      </c>
      <c r="G43" t="s">
        <v>304</v>
      </c>
    </row>
    <row r="44" spans="2:7" x14ac:dyDescent="0.3">
      <c r="B44" s="3">
        <v>19</v>
      </c>
      <c r="C44" s="15" t="s">
        <v>25</v>
      </c>
      <c r="D44" t="s">
        <v>140</v>
      </c>
      <c r="E44" s="14" t="s">
        <v>148</v>
      </c>
      <c r="F44" t="s">
        <v>302</v>
      </c>
      <c r="G44" t="s">
        <v>305</v>
      </c>
    </row>
    <row r="45" spans="2:7" x14ac:dyDescent="0.3">
      <c r="B45" s="3">
        <v>19</v>
      </c>
      <c r="C45" s="15" t="s">
        <v>25</v>
      </c>
      <c r="D45" t="s">
        <v>140</v>
      </c>
      <c r="E45" s="14" t="s">
        <v>148</v>
      </c>
      <c r="F45" t="s">
        <v>303</v>
      </c>
      <c r="G45" t="s">
        <v>305</v>
      </c>
    </row>
    <row r="46" spans="2:7" x14ac:dyDescent="0.3">
      <c r="B46" s="3">
        <v>20</v>
      </c>
      <c r="C46" s="15" t="s">
        <v>117</v>
      </c>
      <c r="D46" t="s">
        <v>140</v>
      </c>
      <c r="E46" s="14" t="s">
        <v>13</v>
      </c>
      <c r="F46" t="s">
        <v>230</v>
      </c>
      <c r="G46" t="s">
        <v>4</v>
      </c>
    </row>
    <row r="47" spans="2:7" x14ac:dyDescent="0.3">
      <c r="B47" s="3">
        <v>20</v>
      </c>
      <c r="C47" s="15" t="s">
        <v>117</v>
      </c>
      <c r="D47" t="s">
        <v>140</v>
      </c>
      <c r="E47" s="14" t="s">
        <v>13</v>
      </c>
      <c r="F47" t="s">
        <v>231</v>
      </c>
      <c r="G47" t="s">
        <v>232</v>
      </c>
    </row>
    <row r="48" spans="2:7" x14ac:dyDescent="0.3">
      <c r="B48" s="3">
        <v>21</v>
      </c>
      <c r="C48" s="15" t="s">
        <v>118</v>
      </c>
      <c r="D48" t="s">
        <v>140</v>
      </c>
      <c r="E48" s="14" t="s">
        <v>13</v>
      </c>
      <c r="F48" t="s">
        <v>233</v>
      </c>
      <c r="G48" t="s">
        <v>190</v>
      </c>
    </row>
    <row r="49" spans="2:7" x14ac:dyDescent="0.3">
      <c r="B49" s="3">
        <v>21</v>
      </c>
      <c r="C49" s="15" t="s">
        <v>118</v>
      </c>
      <c r="D49" t="s">
        <v>140</v>
      </c>
      <c r="E49" s="14" t="s">
        <v>13</v>
      </c>
      <c r="F49" t="s">
        <v>234</v>
      </c>
      <c r="G49" t="s">
        <v>235</v>
      </c>
    </row>
    <row r="50" spans="2:7" x14ac:dyDescent="0.3">
      <c r="B50" s="3">
        <v>22</v>
      </c>
      <c r="C50" s="15" t="s">
        <v>119</v>
      </c>
      <c r="D50" t="s">
        <v>140</v>
      </c>
      <c r="E50" s="14" t="s">
        <v>148</v>
      </c>
      <c r="F50" t="s">
        <v>236</v>
      </c>
      <c r="G50" t="s">
        <v>174</v>
      </c>
    </row>
    <row r="51" spans="2:7" x14ac:dyDescent="0.3">
      <c r="B51" s="3">
        <v>22</v>
      </c>
      <c r="C51" s="15" t="s">
        <v>119</v>
      </c>
      <c r="D51" t="s">
        <v>140</v>
      </c>
      <c r="E51" s="14" t="s">
        <v>148</v>
      </c>
      <c r="F51" t="s">
        <v>237</v>
      </c>
      <c r="G51" t="s">
        <v>174</v>
      </c>
    </row>
    <row r="52" spans="2:7" x14ac:dyDescent="0.3">
      <c r="B52" s="3">
        <v>22</v>
      </c>
      <c r="C52" s="15" t="s">
        <v>119</v>
      </c>
      <c r="D52" t="s">
        <v>140</v>
      </c>
      <c r="E52" s="14" t="s">
        <v>148</v>
      </c>
      <c r="F52" t="s">
        <v>238</v>
      </c>
      <c r="G52" t="s">
        <v>4</v>
      </c>
    </row>
    <row r="53" spans="2:7" x14ac:dyDescent="0.3">
      <c r="B53" s="3">
        <v>23</v>
      </c>
      <c r="C53" s="15" t="s">
        <v>27</v>
      </c>
      <c r="D53" t="s">
        <v>140</v>
      </c>
      <c r="E53" s="14" t="s">
        <v>148</v>
      </c>
      <c r="F53" t="s">
        <v>239</v>
      </c>
      <c r="G53" t="s">
        <v>190</v>
      </c>
    </row>
    <row r="54" spans="2:7" x14ac:dyDescent="0.3">
      <c r="B54" s="3">
        <v>24</v>
      </c>
      <c r="C54" s="15" t="s">
        <v>120</v>
      </c>
      <c r="D54" t="s">
        <v>140</v>
      </c>
      <c r="E54" s="14" t="s">
        <v>13</v>
      </c>
      <c r="F54" t="s">
        <v>240</v>
      </c>
      <c r="G54" t="s">
        <v>4</v>
      </c>
    </row>
    <row r="55" spans="2:7" x14ac:dyDescent="0.3">
      <c r="B55" s="3">
        <v>24</v>
      </c>
      <c r="C55" s="15" t="s">
        <v>120</v>
      </c>
      <c r="D55" t="s">
        <v>140</v>
      </c>
      <c r="E55" s="14" t="s">
        <v>13</v>
      </c>
      <c r="F55" t="s">
        <v>241</v>
      </c>
      <c r="G55" t="s">
        <v>232</v>
      </c>
    </row>
    <row r="56" spans="2:7" x14ac:dyDescent="0.3">
      <c r="B56" s="3">
        <v>24</v>
      </c>
      <c r="C56" s="15" t="s">
        <v>120</v>
      </c>
      <c r="D56" t="s">
        <v>140</v>
      </c>
      <c r="E56" s="14" t="s">
        <v>13</v>
      </c>
      <c r="F56" t="s">
        <v>242</v>
      </c>
      <c r="G56" t="s">
        <v>243</v>
      </c>
    </row>
    <row r="57" spans="2:7" x14ac:dyDescent="0.3">
      <c r="B57" s="3">
        <v>24</v>
      </c>
      <c r="C57" s="15" t="s">
        <v>120</v>
      </c>
      <c r="D57" t="s">
        <v>140</v>
      </c>
      <c r="E57" s="14" t="s">
        <v>13</v>
      </c>
      <c r="F57" t="s">
        <v>244</v>
      </c>
      <c r="G57" t="s">
        <v>235</v>
      </c>
    </row>
    <row r="58" spans="2:7" x14ac:dyDescent="0.3">
      <c r="B58" s="3">
        <v>27</v>
      </c>
      <c r="C58" s="15" t="s">
        <v>31</v>
      </c>
      <c r="D58" t="s">
        <v>140</v>
      </c>
      <c r="E58" s="14" t="s">
        <v>148</v>
      </c>
      <c r="F58" t="s">
        <v>245</v>
      </c>
      <c r="G58" t="s">
        <v>307</v>
      </c>
    </row>
    <row r="59" spans="2:7" x14ac:dyDescent="0.3">
      <c r="B59" s="3">
        <v>27</v>
      </c>
      <c r="C59" s="15" t="s">
        <v>31</v>
      </c>
      <c r="D59" t="s">
        <v>140</v>
      </c>
      <c r="E59" s="14" t="s">
        <v>148</v>
      </c>
      <c r="F59" t="s">
        <v>246</v>
      </c>
      <c r="G59" t="s">
        <v>308</v>
      </c>
    </row>
    <row r="60" spans="2:7" x14ac:dyDescent="0.3">
      <c r="B60" s="3">
        <v>27</v>
      </c>
      <c r="C60" s="15" t="s">
        <v>31</v>
      </c>
      <c r="D60" t="s">
        <v>140</v>
      </c>
      <c r="E60" s="14" t="s">
        <v>148</v>
      </c>
      <c r="F60" t="s">
        <v>247</v>
      </c>
      <c r="G60" t="s">
        <v>248</v>
      </c>
    </row>
    <row r="61" spans="2:7" x14ac:dyDescent="0.3">
      <c r="B61" s="3">
        <v>29</v>
      </c>
      <c r="C61" s="15" t="s">
        <v>122</v>
      </c>
      <c r="D61" t="s">
        <v>140</v>
      </c>
      <c r="E61" s="14" t="s">
        <v>13</v>
      </c>
      <c r="F61" t="s">
        <v>249</v>
      </c>
      <c r="G61" t="s">
        <v>250</v>
      </c>
    </row>
    <row r="62" spans="2:7" x14ac:dyDescent="0.3">
      <c r="B62" s="3">
        <v>29</v>
      </c>
      <c r="C62" s="15" t="s">
        <v>122</v>
      </c>
      <c r="D62" t="s">
        <v>140</v>
      </c>
      <c r="E62" s="14" t="s">
        <v>13</v>
      </c>
      <c r="F62" t="s">
        <v>251</v>
      </c>
      <c r="G62" t="s">
        <v>252</v>
      </c>
    </row>
    <row r="63" spans="2:7" x14ac:dyDescent="0.3">
      <c r="B63" s="3">
        <v>29</v>
      </c>
      <c r="C63" s="15" t="s">
        <v>122</v>
      </c>
      <c r="D63" t="s">
        <v>140</v>
      </c>
      <c r="E63" s="14" t="s">
        <v>13</v>
      </c>
      <c r="F63" t="s">
        <v>253</v>
      </c>
      <c r="G63" t="s">
        <v>218</v>
      </c>
    </row>
    <row r="64" spans="2:7" x14ac:dyDescent="0.3">
      <c r="B64" s="3">
        <v>29</v>
      </c>
      <c r="C64" s="15" t="s">
        <v>122</v>
      </c>
      <c r="D64" t="s">
        <v>140</v>
      </c>
      <c r="E64" s="14" t="s">
        <v>13</v>
      </c>
      <c r="F64" t="s">
        <v>254</v>
      </c>
      <c r="G64" t="s">
        <v>255</v>
      </c>
    </row>
    <row r="65" spans="2:7" x14ac:dyDescent="0.3">
      <c r="B65" s="3">
        <v>29</v>
      </c>
      <c r="C65" s="15" t="s">
        <v>122</v>
      </c>
      <c r="D65" t="s">
        <v>140</v>
      </c>
      <c r="E65" s="14" t="s">
        <v>13</v>
      </c>
      <c r="F65" t="s">
        <v>256</v>
      </c>
      <c r="G65" t="s">
        <v>250</v>
      </c>
    </row>
    <row r="66" spans="2:7" x14ac:dyDescent="0.3">
      <c r="B66" s="3">
        <v>29</v>
      </c>
      <c r="C66" s="15" t="s">
        <v>122</v>
      </c>
      <c r="D66" t="s">
        <v>140</v>
      </c>
      <c r="E66" s="14" t="s">
        <v>13</v>
      </c>
      <c r="F66" t="s">
        <v>257</v>
      </c>
      <c r="G66" t="s">
        <v>252</v>
      </c>
    </row>
    <row r="67" spans="2:7" x14ac:dyDescent="0.3">
      <c r="B67" s="3">
        <v>29</v>
      </c>
      <c r="C67" s="15" t="s">
        <v>122</v>
      </c>
      <c r="D67" t="s">
        <v>140</v>
      </c>
      <c r="E67" s="14" t="s">
        <v>13</v>
      </c>
      <c r="F67" t="s">
        <v>258</v>
      </c>
      <c r="G67" t="s">
        <v>218</v>
      </c>
    </row>
    <row r="68" spans="2:7" x14ac:dyDescent="0.3">
      <c r="B68" s="3">
        <v>32</v>
      </c>
      <c r="C68" s="15" t="s">
        <v>123</v>
      </c>
      <c r="D68" t="s">
        <v>44</v>
      </c>
      <c r="E68" s="14" t="s">
        <v>13</v>
      </c>
      <c r="F68" t="s">
        <v>259</v>
      </c>
      <c r="G68" t="s">
        <v>218</v>
      </c>
    </row>
    <row r="69" spans="2:7" x14ac:dyDescent="0.3">
      <c r="B69" s="3">
        <v>32</v>
      </c>
      <c r="C69" s="15" t="s">
        <v>123</v>
      </c>
      <c r="D69" t="s">
        <v>44</v>
      </c>
      <c r="E69" s="14" t="s">
        <v>13</v>
      </c>
      <c r="F69" t="s">
        <v>260</v>
      </c>
      <c r="G69" t="s">
        <v>218</v>
      </c>
    </row>
    <row r="70" spans="2:7" x14ac:dyDescent="0.3">
      <c r="B70" s="3">
        <v>32</v>
      </c>
      <c r="C70" s="15" t="s">
        <v>123</v>
      </c>
      <c r="D70" t="s">
        <v>44</v>
      </c>
      <c r="E70" s="14" t="s">
        <v>13</v>
      </c>
      <c r="F70" t="s">
        <v>261</v>
      </c>
      <c r="G70" t="s">
        <v>218</v>
      </c>
    </row>
    <row r="71" spans="2:7" x14ac:dyDescent="0.3">
      <c r="B71" s="3">
        <v>32</v>
      </c>
      <c r="C71" s="15" t="s">
        <v>123</v>
      </c>
      <c r="D71" t="s">
        <v>44</v>
      </c>
      <c r="E71" s="14" t="s">
        <v>13</v>
      </c>
      <c r="F71" t="s">
        <v>262</v>
      </c>
      <c r="G71" t="s">
        <v>218</v>
      </c>
    </row>
    <row r="72" spans="2:7" x14ac:dyDescent="0.3">
      <c r="B72" s="3">
        <v>35</v>
      </c>
      <c r="C72" s="15" t="s">
        <v>125</v>
      </c>
      <c r="D72" t="s">
        <v>44</v>
      </c>
      <c r="E72" s="14" t="s">
        <v>13</v>
      </c>
      <c r="F72" t="s">
        <v>309</v>
      </c>
      <c r="G72" t="s">
        <v>218</v>
      </c>
    </row>
    <row r="73" spans="2:7" x14ac:dyDescent="0.3">
      <c r="B73" s="3">
        <v>35</v>
      </c>
      <c r="C73" s="15" t="s">
        <v>125</v>
      </c>
      <c r="D73" t="s">
        <v>44</v>
      </c>
      <c r="E73" s="14" t="s">
        <v>13</v>
      </c>
      <c r="F73" t="s">
        <v>263</v>
      </c>
      <c r="G73" t="s">
        <v>218</v>
      </c>
    </row>
    <row r="74" spans="2:7" x14ac:dyDescent="0.3">
      <c r="B74" s="3">
        <v>35</v>
      </c>
      <c r="C74" s="15" t="s">
        <v>125</v>
      </c>
      <c r="D74" t="s">
        <v>44</v>
      </c>
      <c r="E74" s="14" t="s">
        <v>13</v>
      </c>
      <c r="F74" t="s">
        <v>264</v>
      </c>
      <c r="G74" t="s">
        <v>218</v>
      </c>
    </row>
    <row r="75" spans="2:7" x14ac:dyDescent="0.3">
      <c r="B75" s="3">
        <v>35</v>
      </c>
      <c r="C75" s="15" t="s">
        <v>125</v>
      </c>
      <c r="D75" t="s">
        <v>44</v>
      </c>
      <c r="E75" s="14" t="s">
        <v>13</v>
      </c>
      <c r="F75" t="s">
        <v>313</v>
      </c>
      <c r="G75" t="s">
        <v>174</v>
      </c>
    </row>
    <row r="76" spans="2:7" x14ac:dyDescent="0.3">
      <c r="B76" s="3">
        <v>35</v>
      </c>
      <c r="C76" s="15" t="s">
        <v>125</v>
      </c>
      <c r="D76" t="s">
        <v>44</v>
      </c>
      <c r="E76" s="14" t="s">
        <v>13</v>
      </c>
      <c r="F76" t="s">
        <v>314</v>
      </c>
      <c r="G76" t="s">
        <v>265</v>
      </c>
    </row>
    <row r="77" spans="2:7" x14ac:dyDescent="0.3">
      <c r="B77" s="3">
        <v>35</v>
      </c>
      <c r="C77" s="15" t="s">
        <v>125</v>
      </c>
      <c r="D77" t="s">
        <v>44</v>
      </c>
      <c r="E77" s="14" t="s">
        <v>13</v>
      </c>
      <c r="F77" t="s">
        <v>315</v>
      </c>
      <c r="G77" t="s">
        <v>218</v>
      </c>
    </row>
    <row r="78" spans="2:7" x14ac:dyDescent="0.3">
      <c r="B78" s="3">
        <v>35</v>
      </c>
      <c r="C78" s="15" t="s">
        <v>125</v>
      </c>
      <c r="D78" t="s">
        <v>44</v>
      </c>
      <c r="E78" s="14" t="s">
        <v>13</v>
      </c>
      <c r="F78" t="s">
        <v>316</v>
      </c>
      <c r="G78" t="s">
        <v>255</v>
      </c>
    </row>
    <row r="79" spans="2:7" x14ac:dyDescent="0.3">
      <c r="B79" s="3">
        <v>46</v>
      </c>
      <c r="C79" s="15" t="s">
        <v>64</v>
      </c>
      <c r="D79" t="s">
        <v>36</v>
      </c>
      <c r="E79" s="14" t="s">
        <v>13</v>
      </c>
      <c r="F79" t="s">
        <v>266</v>
      </c>
      <c r="G79" t="s">
        <v>267</v>
      </c>
    </row>
    <row r="80" spans="2:7" x14ac:dyDescent="0.3">
      <c r="B80" s="3">
        <v>46</v>
      </c>
      <c r="C80" s="15" t="s">
        <v>64</v>
      </c>
      <c r="D80" t="s">
        <v>36</v>
      </c>
      <c r="E80" s="14" t="s">
        <v>13</v>
      </c>
      <c r="F80" t="s">
        <v>268</v>
      </c>
      <c r="G80" t="s">
        <v>267</v>
      </c>
    </row>
    <row r="81" spans="2:7" x14ac:dyDescent="0.3">
      <c r="B81" s="3">
        <v>46</v>
      </c>
      <c r="C81" s="15" t="s">
        <v>64</v>
      </c>
      <c r="D81" t="s">
        <v>36</v>
      </c>
      <c r="E81" s="14" t="s">
        <v>13</v>
      </c>
      <c r="F81" t="s">
        <v>269</v>
      </c>
      <c r="G81" t="s">
        <v>190</v>
      </c>
    </row>
    <row r="82" spans="2:7" x14ac:dyDescent="0.3">
      <c r="B82" s="3">
        <v>47</v>
      </c>
      <c r="C82" s="15" t="s">
        <v>66</v>
      </c>
      <c r="D82" t="s">
        <v>36</v>
      </c>
      <c r="E82" s="14" t="s">
        <v>148</v>
      </c>
      <c r="F82" t="s">
        <v>270</v>
      </c>
      <c r="G82" t="s">
        <v>271</v>
      </c>
    </row>
    <row r="83" spans="2:7" x14ac:dyDescent="0.3">
      <c r="B83" s="3">
        <v>47</v>
      </c>
      <c r="C83" s="15" t="s">
        <v>66</v>
      </c>
      <c r="D83" t="s">
        <v>36</v>
      </c>
      <c r="E83" s="14" t="s">
        <v>148</v>
      </c>
      <c r="F83" t="s">
        <v>272</v>
      </c>
      <c r="G83" t="s">
        <v>255</v>
      </c>
    </row>
    <row r="84" spans="2:7" x14ac:dyDescent="0.3">
      <c r="B84" s="3">
        <v>47</v>
      </c>
      <c r="C84" s="15" t="s">
        <v>66</v>
      </c>
      <c r="D84" t="s">
        <v>36</v>
      </c>
      <c r="E84" s="14" t="s">
        <v>148</v>
      </c>
      <c r="F84" t="s">
        <v>273</v>
      </c>
      <c r="G84" t="s">
        <v>255</v>
      </c>
    </row>
    <row r="85" spans="2:7" x14ac:dyDescent="0.3">
      <c r="B85" s="3">
        <v>52</v>
      </c>
      <c r="C85" s="15" t="s">
        <v>128</v>
      </c>
      <c r="D85" t="s">
        <v>76</v>
      </c>
      <c r="E85" s="14" t="s">
        <v>13</v>
      </c>
      <c r="F85" t="s">
        <v>310</v>
      </c>
      <c r="G85" t="s">
        <v>4</v>
      </c>
    </row>
    <row r="86" spans="2:7" x14ac:dyDescent="0.3">
      <c r="B86" s="3">
        <v>52</v>
      </c>
      <c r="C86" s="15" t="s">
        <v>128</v>
      </c>
      <c r="D86" t="s">
        <v>76</v>
      </c>
      <c r="E86" s="14" t="s">
        <v>13</v>
      </c>
      <c r="F86" t="s">
        <v>311</v>
      </c>
      <c r="G86" t="s">
        <v>4</v>
      </c>
    </row>
    <row r="87" spans="2:7" x14ac:dyDescent="0.3">
      <c r="B87" s="3">
        <v>52</v>
      </c>
      <c r="C87" s="15" t="s">
        <v>128</v>
      </c>
      <c r="D87" t="s">
        <v>76</v>
      </c>
      <c r="E87" s="14" t="s">
        <v>13</v>
      </c>
      <c r="F87" t="s">
        <v>274</v>
      </c>
      <c r="G87" t="s">
        <v>4</v>
      </c>
    </row>
    <row r="88" spans="2:7" x14ac:dyDescent="0.3">
      <c r="B88" s="3">
        <v>52</v>
      </c>
      <c r="C88" s="15" t="s">
        <v>128</v>
      </c>
      <c r="D88" t="s">
        <v>76</v>
      </c>
      <c r="E88" s="14" t="s">
        <v>13</v>
      </c>
      <c r="F88" t="s">
        <v>275</v>
      </c>
      <c r="G88" t="s">
        <v>276</v>
      </c>
    </row>
    <row r="89" spans="2:7" x14ac:dyDescent="0.3">
      <c r="B89" s="3">
        <v>52</v>
      </c>
      <c r="C89" s="15" t="s">
        <v>128</v>
      </c>
      <c r="D89" t="s">
        <v>76</v>
      </c>
      <c r="E89" s="14" t="s">
        <v>13</v>
      </c>
      <c r="F89" t="s">
        <v>277</v>
      </c>
      <c r="G89" t="s">
        <v>312</v>
      </c>
    </row>
    <row r="90" spans="2:7" x14ac:dyDescent="0.3">
      <c r="B90" s="3">
        <v>52</v>
      </c>
      <c r="C90" s="15" t="s">
        <v>128</v>
      </c>
      <c r="D90" t="s">
        <v>76</v>
      </c>
      <c r="E90" s="14" t="s">
        <v>13</v>
      </c>
      <c r="F90" t="s">
        <v>317</v>
      </c>
      <c r="G90" t="s">
        <v>276</v>
      </c>
    </row>
    <row r="91" spans="2:7" x14ac:dyDescent="0.3">
      <c r="B91" s="3">
        <v>52</v>
      </c>
      <c r="C91" s="15" t="s">
        <v>128</v>
      </c>
      <c r="D91" t="s">
        <v>76</v>
      </c>
      <c r="E91" s="14" t="s">
        <v>13</v>
      </c>
      <c r="F91" t="s">
        <v>318</v>
      </c>
      <c r="G91" t="s">
        <v>190</v>
      </c>
    </row>
    <row r="92" spans="2:7" x14ac:dyDescent="0.3">
      <c r="B92" s="3">
        <v>53</v>
      </c>
      <c r="C92" s="15" t="s">
        <v>129</v>
      </c>
      <c r="D92" t="s">
        <v>76</v>
      </c>
      <c r="E92" s="14" t="s">
        <v>148</v>
      </c>
      <c r="F92" t="s">
        <v>278</v>
      </c>
      <c r="G92" t="s">
        <v>4</v>
      </c>
    </row>
    <row r="93" spans="2:7" x14ac:dyDescent="0.3">
      <c r="B93" s="3">
        <v>53</v>
      </c>
      <c r="C93" s="15" t="s">
        <v>129</v>
      </c>
      <c r="D93" t="s">
        <v>76</v>
      </c>
      <c r="E93" s="14" t="s">
        <v>148</v>
      </c>
      <c r="F93" t="s">
        <v>279</v>
      </c>
      <c r="G93" t="s">
        <v>190</v>
      </c>
    </row>
    <row r="94" spans="2:7" x14ac:dyDescent="0.3">
      <c r="B94" s="3">
        <v>53</v>
      </c>
      <c r="C94" s="15" t="s">
        <v>129</v>
      </c>
      <c r="D94" t="s">
        <v>76</v>
      </c>
      <c r="E94" s="14" t="s">
        <v>148</v>
      </c>
      <c r="F94" t="s">
        <v>319</v>
      </c>
      <c r="G94" t="s">
        <v>190</v>
      </c>
    </row>
    <row r="95" spans="2:7" x14ac:dyDescent="0.3">
      <c r="B95" s="3">
        <v>57</v>
      </c>
      <c r="C95" s="15" t="s">
        <v>132</v>
      </c>
      <c r="D95" t="s">
        <v>141</v>
      </c>
      <c r="E95" s="14" t="s">
        <v>13</v>
      </c>
      <c r="F95" t="s">
        <v>320</v>
      </c>
      <c r="G95" t="s">
        <v>255</v>
      </c>
    </row>
    <row r="96" spans="2:7" x14ac:dyDescent="0.3">
      <c r="B96" s="3">
        <v>57</v>
      </c>
      <c r="C96" s="15" t="s">
        <v>132</v>
      </c>
      <c r="D96" t="s">
        <v>141</v>
      </c>
      <c r="E96" s="14" t="s">
        <v>13</v>
      </c>
      <c r="F96" t="s">
        <v>321</v>
      </c>
      <c r="G96" t="s">
        <v>255</v>
      </c>
    </row>
    <row r="97" spans="2:7" x14ac:dyDescent="0.3">
      <c r="B97" s="3">
        <v>57</v>
      </c>
      <c r="C97" s="15" t="s">
        <v>132</v>
      </c>
      <c r="D97" t="s">
        <v>141</v>
      </c>
      <c r="E97" s="14" t="s">
        <v>13</v>
      </c>
      <c r="F97" t="s">
        <v>322</v>
      </c>
      <c r="G97" t="s">
        <v>280</v>
      </c>
    </row>
    <row r="98" spans="2:7" x14ac:dyDescent="0.3">
      <c r="B98" s="3">
        <v>57</v>
      </c>
      <c r="C98" s="15" t="s">
        <v>132</v>
      </c>
      <c r="D98" t="s">
        <v>141</v>
      </c>
      <c r="E98" s="14" t="s">
        <v>13</v>
      </c>
      <c r="F98" t="s">
        <v>323</v>
      </c>
      <c r="G98" t="s">
        <v>281</v>
      </c>
    </row>
    <row r="99" spans="2:7" x14ac:dyDescent="0.3">
      <c r="B99" s="3">
        <v>60</v>
      </c>
      <c r="C99" s="15" t="s">
        <v>38</v>
      </c>
      <c r="D99" t="s">
        <v>82</v>
      </c>
      <c r="E99" s="14" t="s">
        <v>148</v>
      </c>
      <c r="F99" t="s">
        <v>282</v>
      </c>
      <c r="G99" t="s">
        <v>255</v>
      </c>
    </row>
    <row r="100" spans="2:7" x14ac:dyDescent="0.3">
      <c r="B100" s="3">
        <v>60</v>
      </c>
      <c r="C100" s="15" t="s">
        <v>38</v>
      </c>
      <c r="D100" t="s">
        <v>82</v>
      </c>
      <c r="E100" s="14" t="s">
        <v>148</v>
      </c>
      <c r="F100" t="s">
        <v>283</v>
      </c>
      <c r="G100" t="s">
        <v>174</v>
      </c>
    </row>
    <row r="101" spans="2:7" x14ac:dyDescent="0.3">
      <c r="B101" s="3">
        <v>60</v>
      </c>
      <c r="C101" s="15" t="s">
        <v>38</v>
      </c>
      <c r="D101" t="s">
        <v>82</v>
      </c>
      <c r="E101" s="14" t="s">
        <v>148</v>
      </c>
      <c r="F101" t="s">
        <v>284</v>
      </c>
      <c r="G101" t="s">
        <v>255</v>
      </c>
    </row>
    <row r="102" spans="2:7" x14ac:dyDescent="0.3">
      <c r="B102" s="3">
        <v>61</v>
      </c>
      <c r="C102" s="15" t="s">
        <v>135</v>
      </c>
      <c r="D102" t="s">
        <v>82</v>
      </c>
      <c r="E102" s="14" t="s">
        <v>13</v>
      </c>
      <c r="F102" t="s">
        <v>285</v>
      </c>
      <c r="G102" t="s">
        <v>174</v>
      </c>
    </row>
    <row r="103" spans="2:7" x14ac:dyDescent="0.3">
      <c r="B103" s="3">
        <v>61</v>
      </c>
      <c r="C103" s="15" t="s">
        <v>135</v>
      </c>
      <c r="D103" t="s">
        <v>82</v>
      </c>
      <c r="E103" s="14" t="s">
        <v>13</v>
      </c>
      <c r="F103" t="s">
        <v>286</v>
      </c>
      <c r="G103" t="s">
        <v>4</v>
      </c>
    </row>
    <row r="104" spans="2:7" x14ac:dyDescent="0.3">
      <c r="B104" s="3">
        <v>61</v>
      </c>
      <c r="C104" s="15" t="s">
        <v>135</v>
      </c>
      <c r="D104" t="s">
        <v>82</v>
      </c>
      <c r="E104" s="14" t="s">
        <v>13</v>
      </c>
      <c r="F104" t="s">
        <v>287</v>
      </c>
      <c r="G104" t="s">
        <v>288</v>
      </c>
    </row>
    <row r="105" spans="2:7" x14ac:dyDescent="0.3">
      <c r="B105" s="3">
        <v>61</v>
      </c>
      <c r="C105" s="15" t="s">
        <v>135</v>
      </c>
      <c r="D105" t="s">
        <v>82</v>
      </c>
      <c r="E105" s="14" t="s">
        <v>13</v>
      </c>
      <c r="F105" t="s">
        <v>289</v>
      </c>
      <c r="G105" t="s">
        <v>290</v>
      </c>
    </row>
    <row r="106" spans="2:7" x14ac:dyDescent="0.3">
      <c r="B106" s="3">
        <v>62</v>
      </c>
      <c r="C106" s="15" t="s">
        <v>171</v>
      </c>
      <c r="D106" t="s">
        <v>82</v>
      </c>
      <c r="E106" s="14" t="s">
        <v>148</v>
      </c>
      <c r="F106" t="s">
        <v>291</v>
      </c>
      <c r="G106" t="s">
        <v>190</v>
      </c>
    </row>
    <row r="107" spans="2:7" x14ac:dyDescent="0.3">
      <c r="B107" s="3">
        <v>62</v>
      </c>
      <c r="C107" s="15" t="s">
        <v>171</v>
      </c>
      <c r="D107" t="s">
        <v>82</v>
      </c>
      <c r="E107" s="14" t="s">
        <v>148</v>
      </c>
      <c r="F107" t="s">
        <v>329</v>
      </c>
      <c r="G107" t="s">
        <v>330</v>
      </c>
    </row>
    <row r="108" spans="2:7" x14ac:dyDescent="0.3">
      <c r="B108" s="3">
        <v>62</v>
      </c>
      <c r="C108" s="15" t="s">
        <v>171</v>
      </c>
      <c r="D108" t="s">
        <v>82</v>
      </c>
      <c r="E108" s="14" t="s">
        <v>148</v>
      </c>
      <c r="F108" t="s">
        <v>328</v>
      </c>
      <c r="G108" t="s">
        <v>255</v>
      </c>
    </row>
    <row r="109" spans="2:7" x14ac:dyDescent="0.3">
      <c r="B109" s="3">
        <v>65</v>
      </c>
      <c r="C109" s="15" t="s">
        <v>85</v>
      </c>
      <c r="D109" t="s">
        <v>86</v>
      </c>
      <c r="E109" s="14" t="s">
        <v>148</v>
      </c>
      <c r="F109" t="s">
        <v>325</v>
      </c>
      <c r="G109" t="s">
        <v>255</v>
      </c>
    </row>
    <row r="110" spans="2:7" x14ac:dyDescent="0.3">
      <c r="B110" s="3">
        <v>65</v>
      </c>
      <c r="C110" s="15" t="s">
        <v>85</v>
      </c>
      <c r="D110" t="s">
        <v>86</v>
      </c>
      <c r="E110" s="14" t="s">
        <v>148</v>
      </c>
      <c r="F110" t="s">
        <v>326</v>
      </c>
      <c r="G110" t="s">
        <v>255</v>
      </c>
    </row>
    <row r="111" spans="2:7" x14ac:dyDescent="0.3">
      <c r="B111" s="3">
        <v>65</v>
      </c>
      <c r="C111" s="15" t="s">
        <v>85</v>
      </c>
      <c r="D111" t="s">
        <v>86</v>
      </c>
      <c r="E111" s="14" t="s">
        <v>148</v>
      </c>
      <c r="F111" t="s">
        <v>327</v>
      </c>
      <c r="G111" t="s">
        <v>255</v>
      </c>
    </row>
    <row r="112" spans="2:7" x14ac:dyDescent="0.3">
      <c r="B112" s="3">
        <v>68</v>
      </c>
      <c r="C112" s="15" t="s">
        <v>90</v>
      </c>
      <c r="D112" t="s">
        <v>86</v>
      </c>
      <c r="E112" s="14" t="s">
        <v>13</v>
      </c>
      <c r="F112" t="s">
        <v>292</v>
      </c>
      <c r="G112" t="s">
        <v>324</v>
      </c>
    </row>
    <row r="113" spans="2:7" x14ac:dyDescent="0.3">
      <c r="B113">
        <v>68</v>
      </c>
      <c r="C113" s="15" t="s">
        <v>90</v>
      </c>
      <c r="D113" t="s">
        <v>86</v>
      </c>
      <c r="E113" s="14" t="s">
        <v>13</v>
      </c>
      <c r="F113" t="s">
        <v>293</v>
      </c>
      <c r="G113" t="s">
        <v>294</v>
      </c>
    </row>
    <row r="114" spans="2:7" x14ac:dyDescent="0.3">
      <c r="B114">
        <v>68</v>
      </c>
      <c r="C114" s="15" t="s">
        <v>90</v>
      </c>
      <c r="D114" t="s">
        <v>86</v>
      </c>
      <c r="E114" s="14" t="s">
        <v>13</v>
      </c>
      <c r="F114" t="s">
        <v>295</v>
      </c>
      <c r="G114" t="s">
        <v>255</v>
      </c>
    </row>
    <row r="115" spans="2:7" x14ac:dyDescent="0.3">
      <c r="B115">
        <v>68</v>
      </c>
      <c r="C115" s="15" t="s">
        <v>90</v>
      </c>
      <c r="D115" t="s">
        <v>86</v>
      </c>
      <c r="E115" s="14" t="s">
        <v>13</v>
      </c>
      <c r="F115" t="s">
        <v>296</v>
      </c>
      <c r="G115" t="s">
        <v>297</v>
      </c>
    </row>
  </sheetData>
  <autoFilter ref="B2:E115" xr:uid="{0997142C-0CEB-4CEF-9CCC-E9BB694A1592}"/>
  <conditionalFormatting sqref="E7:E10">
    <cfRule type="expression" dxfId="2" priority="1">
      <formula>E7="Medium"</formula>
    </cfRule>
    <cfRule type="expression" dxfId="1" priority="2">
      <formula>E7="Low"</formula>
    </cfRule>
    <cfRule type="expression" dxfId="0" priority="3">
      <formula>E7="High"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0BFC-F0F5-4CEB-8106-B163541D9838}">
  <dimension ref="B2:I15"/>
  <sheetViews>
    <sheetView workbookViewId="0">
      <selection activeCell="I5" sqref="I2:I5"/>
    </sheetView>
  </sheetViews>
  <sheetFormatPr defaultColWidth="8.77734375" defaultRowHeight="14.4" x14ac:dyDescent="0.3"/>
  <cols>
    <col min="2" max="2" width="33.44140625" bestFit="1" customWidth="1"/>
    <col min="4" max="4" width="35.109375" customWidth="1"/>
  </cols>
  <sheetData>
    <row r="2" spans="2:9" x14ac:dyDescent="0.3">
      <c r="B2" s="1" t="s">
        <v>96</v>
      </c>
      <c r="C2" s="1"/>
      <c r="D2" s="1" t="s">
        <v>5</v>
      </c>
      <c r="F2" s="1" t="s">
        <v>97</v>
      </c>
      <c r="I2" s="1"/>
    </row>
    <row r="3" spans="2:9" x14ac:dyDescent="0.3">
      <c r="B3" t="s">
        <v>98</v>
      </c>
      <c r="D3" t="s">
        <v>99</v>
      </c>
      <c r="F3" t="s">
        <v>12</v>
      </c>
      <c r="G3">
        <v>2</v>
      </c>
    </row>
    <row r="4" spans="2:9" x14ac:dyDescent="0.3">
      <c r="B4" t="s">
        <v>100</v>
      </c>
      <c r="D4" t="s">
        <v>101</v>
      </c>
      <c r="F4" t="s">
        <v>11</v>
      </c>
      <c r="G4">
        <v>1</v>
      </c>
    </row>
    <row r="5" spans="2:9" x14ac:dyDescent="0.3">
      <c r="B5" t="s">
        <v>102</v>
      </c>
      <c r="D5" t="s">
        <v>1</v>
      </c>
      <c r="F5" t="s">
        <v>10</v>
      </c>
      <c r="G5">
        <v>0</v>
      </c>
    </row>
    <row r="6" spans="2:9" x14ac:dyDescent="0.3">
      <c r="B6" t="s">
        <v>75</v>
      </c>
      <c r="D6" t="s">
        <v>2</v>
      </c>
    </row>
    <row r="7" spans="2:9" x14ac:dyDescent="0.3">
      <c r="B7" t="s">
        <v>43</v>
      </c>
      <c r="D7" t="s">
        <v>103</v>
      </c>
    </row>
    <row r="8" spans="2:9" x14ac:dyDescent="0.3">
      <c r="B8" t="s">
        <v>81</v>
      </c>
    </row>
    <row r="9" spans="2:9" x14ac:dyDescent="0.3">
      <c r="B9" t="s">
        <v>104</v>
      </c>
    </row>
    <row r="10" spans="2:9" x14ac:dyDescent="0.3">
      <c r="B10" t="s">
        <v>41</v>
      </c>
    </row>
    <row r="11" spans="2:9" x14ac:dyDescent="0.3">
      <c r="B11" t="s">
        <v>34</v>
      </c>
    </row>
    <row r="12" spans="2:9" x14ac:dyDescent="0.3">
      <c r="B12" t="s">
        <v>39</v>
      </c>
    </row>
    <row r="13" spans="2:9" x14ac:dyDescent="0.3">
      <c r="B13" t="s">
        <v>57</v>
      </c>
    </row>
    <row r="14" spans="2:9" x14ac:dyDescent="0.3">
      <c r="B14" t="s">
        <v>105</v>
      </c>
    </row>
    <row r="15" spans="2:9" x14ac:dyDescent="0.3">
      <c r="B15"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Liste des critères</vt:lpstr>
      <vt:lpstr>Liste d'indicateurs suggérés</vt:lpstr>
      <vt:lpstr>Groups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Guiod</dc:creator>
  <cp:keywords/>
  <dc:description/>
  <cp:lastModifiedBy>Florian Guiod</cp:lastModifiedBy>
  <cp:revision/>
  <dcterms:created xsi:type="dcterms:W3CDTF">2023-10-30T14:00:57Z</dcterms:created>
  <dcterms:modified xsi:type="dcterms:W3CDTF">2025-02-19T15:50:18Z</dcterms:modified>
  <cp:category/>
  <cp:contentStatus/>
</cp:coreProperties>
</file>